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omdicaserv-pc\apa geral 2019\Apa Geral - 2013\Prestação de Contas - ANEXO FINANCEIRO - Captação de Recursos\"/>
    </mc:Choice>
  </mc:AlternateContent>
  <bookViews>
    <workbookView showHorizontalScroll="0" showVerticalScroll="0" showSheetTabs="0" xWindow="0" yWindow="0" windowWidth="21600" windowHeight="11025" tabRatio="783"/>
  </bookViews>
  <sheets>
    <sheet name="HOME" sheetId="17" r:id="rId1"/>
    <sheet name="Recursos Captado" sheetId="44" r:id="rId2"/>
    <sheet name="Planejamento" sheetId="30" r:id="rId3"/>
    <sheet name="Recursos Humanos" sheetId="21" r:id="rId4"/>
    <sheet name="Bens de Consumo" sheetId="36" r:id="rId5"/>
    <sheet name="Comunicação" sheetId="37" r:id="rId6"/>
    <sheet name="Custos Indireto" sheetId="38" r:id="rId7"/>
    <sheet name="Bens Permanentes" sheetId="39" r:id="rId8"/>
    <sheet name="Eventos" sheetId="40" r:id="rId9"/>
    <sheet name="Sv Terceiros" sheetId="41" r:id="rId10"/>
    <sheet name="Transportes" sheetId="42" r:id="rId11"/>
    <sheet name="Outras Despesas" sheetId="43" r:id="rId12"/>
  </sheets>
  <externalReferences>
    <externalReference r:id="rId13"/>
    <externalReference r:id="rId14"/>
    <externalReference r:id="rId15"/>
  </externalReferences>
  <definedNames>
    <definedName name="ajem" localSheetId="2">[1]DADOS!$B$9</definedName>
    <definedName name="ajem">[2]DADOS!$B$9</definedName>
    <definedName name="_xlnm.Print_Area" localSheetId="2">Planejamento!$A$3:$C$50</definedName>
    <definedName name="_xlnm.Print_Area" localSheetId="3">'Recursos Humanos'!$A$1:$T$33</definedName>
    <definedName name="C_FMAS">Planejamento!#REF!</definedName>
    <definedName name="CONTADOR" localSheetId="2">Planejamento!#REF!</definedName>
    <definedName name="CONTADOR">[3]DADOS!#REF!</definedName>
    <definedName name="CRC" localSheetId="2">Planejamento!#REF!</definedName>
    <definedName name="CRC">[3]DADOS!#REF!</definedName>
    <definedName name="CRC_FMAS" localSheetId="2">Planejamento!#REF!</definedName>
    <definedName name="CRC_FMAS">[3]DADOS!#REF!</definedName>
    <definedName name="DIRIGENTE" localSheetId="2">Planejamento!#REF!</definedName>
    <definedName name="DIRIGENTE">[3]DADOS!$B$12</definedName>
    <definedName name="FIM">Planejamento!#REF!</definedName>
    <definedName name="final">Planejamento!#REF!</definedName>
    <definedName name="FMAS">Planejamento!#REF!</definedName>
    <definedName name="INICIO">Planejamento!#REF!</definedName>
    <definedName name="N_CONVENIO">Planejamento!#REF!</definedName>
    <definedName name="ONG" localSheetId="2">Planejamento!#REF!</definedName>
    <definedName name="ONG">[3]DADOS!$B$10</definedName>
    <definedName name="ORDENADOR">Planejamento!#REF!</definedName>
    <definedName name="parcial" localSheetId="2">Planejamento!#REF!</definedName>
    <definedName name="parcial">[3]DADOS!#REF!</definedName>
    <definedName name="PROGRAMA" localSheetId="2">Planejamento!#REF!</definedName>
    <definedName name="PROGRAMA">[3]DADOS!#REF!</definedName>
    <definedName name="TESOUREIRO" localSheetId="2">Planejamento!#REF!</definedName>
    <definedName name="TESOUREIRO">[3]DADOS!#REF!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43" l="1"/>
  <c r="F12" i="43"/>
  <c r="G12" i="43"/>
  <c r="H12" i="43"/>
  <c r="I12" i="43"/>
  <c r="J12" i="43"/>
  <c r="K12" i="43"/>
  <c r="L12" i="43"/>
  <c r="E13" i="42"/>
  <c r="F13" i="42"/>
  <c r="G13" i="42"/>
  <c r="H13" i="42"/>
  <c r="I13" i="42"/>
  <c r="J13" i="42"/>
  <c r="K13" i="42"/>
  <c r="L13" i="42"/>
  <c r="E12" i="41"/>
  <c r="F12" i="41"/>
  <c r="G12" i="41"/>
  <c r="H12" i="41"/>
  <c r="I12" i="41"/>
  <c r="J12" i="41"/>
  <c r="K12" i="41"/>
  <c r="L12" i="41"/>
  <c r="E12" i="40"/>
  <c r="F12" i="40"/>
  <c r="G12" i="40"/>
  <c r="H12" i="40"/>
  <c r="I12" i="40"/>
  <c r="J12" i="40"/>
  <c r="K12" i="40"/>
  <c r="L12" i="40"/>
  <c r="E13" i="39"/>
  <c r="F13" i="39"/>
  <c r="G13" i="39"/>
  <c r="H13" i="39"/>
  <c r="I13" i="39"/>
  <c r="J13" i="39"/>
  <c r="K13" i="39"/>
  <c r="L13" i="39"/>
  <c r="E13" i="38"/>
  <c r="F13" i="38"/>
  <c r="G13" i="38"/>
  <c r="H13" i="38"/>
  <c r="I13" i="38"/>
  <c r="J13" i="38"/>
  <c r="K13" i="38"/>
  <c r="L13" i="38"/>
  <c r="E16" i="37"/>
  <c r="F16" i="37"/>
  <c r="G16" i="37"/>
  <c r="H16" i="37"/>
  <c r="I16" i="37"/>
  <c r="J16" i="37"/>
  <c r="K16" i="37"/>
  <c r="L16" i="37"/>
  <c r="E16" i="36"/>
  <c r="F16" i="36"/>
  <c r="G16" i="36"/>
  <c r="H16" i="36"/>
  <c r="I16" i="36"/>
  <c r="J16" i="36"/>
  <c r="K16" i="36"/>
  <c r="L16" i="36"/>
  <c r="K30" i="21"/>
  <c r="L30" i="21"/>
  <c r="M30" i="21"/>
  <c r="N30" i="21"/>
  <c r="N33" i="21" s="1"/>
  <c r="O30" i="21"/>
  <c r="P30" i="21"/>
  <c r="Q30" i="21"/>
  <c r="R30" i="21"/>
  <c r="R33" i="21" s="1"/>
  <c r="S30" i="21"/>
  <c r="K33" i="21"/>
  <c r="L33" i="21"/>
  <c r="M33" i="21"/>
  <c r="O33" i="21"/>
  <c r="P33" i="21"/>
  <c r="Q33" i="21"/>
  <c r="S33" i="21"/>
  <c r="K16" i="21"/>
  <c r="L16" i="21"/>
  <c r="M16" i="21"/>
  <c r="N16" i="21"/>
  <c r="O16" i="21"/>
  <c r="P16" i="21"/>
  <c r="Q16" i="21"/>
  <c r="R16" i="21"/>
  <c r="S16" i="21"/>
  <c r="B10" i="30" l="1"/>
  <c r="C8" i="30" s="1"/>
  <c r="C10" i="30" l="1"/>
  <c r="B22" i="44"/>
  <c r="B4" i="44" l="1"/>
  <c r="C22" i="44" s="1"/>
  <c r="B23" i="44" l="1"/>
  <c r="B24" i="44" l="1"/>
  <c r="C24" i="44" s="1"/>
  <c r="S12" i="43" l="1"/>
  <c r="R12" i="43"/>
  <c r="Q12" i="43"/>
  <c r="P12" i="43"/>
  <c r="O12" i="43"/>
  <c r="N12" i="43"/>
  <c r="M12" i="43"/>
  <c r="D12" i="43"/>
  <c r="C12" i="43"/>
  <c r="B12" i="43"/>
  <c r="T11" i="43"/>
  <c r="T10" i="43"/>
  <c r="T9" i="43"/>
  <c r="T8" i="43"/>
  <c r="T7" i="43"/>
  <c r="T6" i="43"/>
  <c r="T5" i="43"/>
  <c r="T4" i="43"/>
  <c r="S13" i="42"/>
  <c r="R13" i="42"/>
  <c r="Q13" i="42"/>
  <c r="P13" i="42"/>
  <c r="O13" i="42"/>
  <c r="N13" i="42"/>
  <c r="M13" i="42"/>
  <c r="D13" i="42"/>
  <c r="C13" i="42"/>
  <c r="B13" i="42"/>
  <c r="T12" i="42"/>
  <c r="T11" i="42"/>
  <c r="T10" i="42"/>
  <c r="T9" i="42"/>
  <c r="T8" i="42"/>
  <c r="T7" i="42"/>
  <c r="T6" i="42"/>
  <c r="T5" i="42"/>
  <c r="T4" i="42"/>
  <c r="S12" i="41"/>
  <c r="R12" i="41"/>
  <c r="Q12" i="41"/>
  <c r="P12" i="41"/>
  <c r="O12" i="41"/>
  <c r="N12" i="41"/>
  <c r="M12" i="41"/>
  <c r="D12" i="41"/>
  <c r="C12" i="41"/>
  <c r="B12" i="41"/>
  <c r="T11" i="41"/>
  <c r="T10" i="41"/>
  <c r="T9" i="41"/>
  <c r="T8" i="41"/>
  <c r="T7" i="41"/>
  <c r="T6" i="41"/>
  <c r="T5" i="41"/>
  <c r="T4" i="41"/>
  <c r="S12" i="40"/>
  <c r="R12" i="40"/>
  <c r="Q12" i="40"/>
  <c r="P12" i="40"/>
  <c r="O12" i="40"/>
  <c r="N12" i="40"/>
  <c r="M12" i="40"/>
  <c r="D12" i="40"/>
  <c r="C12" i="40"/>
  <c r="B12" i="40"/>
  <c r="T11" i="40"/>
  <c r="T10" i="40"/>
  <c r="T9" i="40"/>
  <c r="T8" i="40"/>
  <c r="T7" i="40"/>
  <c r="T6" i="40"/>
  <c r="T5" i="40"/>
  <c r="T4" i="40"/>
  <c r="S13" i="39"/>
  <c r="R13" i="39"/>
  <c r="Q13" i="39"/>
  <c r="P13" i="39"/>
  <c r="O13" i="39"/>
  <c r="N13" i="39"/>
  <c r="M13" i="39"/>
  <c r="D13" i="39"/>
  <c r="C13" i="39"/>
  <c r="B13" i="39"/>
  <c r="T12" i="39"/>
  <c r="T11" i="39"/>
  <c r="T10" i="39"/>
  <c r="T9" i="39"/>
  <c r="T8" i="39"/>
  <c r="T7" i="39"/>
  <c r="T6" i="39"/>
  <c r="T5" i="39"/>
  <c r="T4" i="39"/>
  <c r="S13" i="38"/>
  <c r="R13" i="38"/>
  <c r="Q13" i="38"/>
  <c r="P13" i="38"/>
  <c r="O13" i="38"/>
  <c r="N13" i="38"/>
  <c r="M13" i="38"/>
  <c r="D13" i="38"/>
  <c r="C13" i="38"/>
  <c r="B13" i="38"/>
  <c r="T12" i="38"/>
  <c r="T11" i="38"/>
  <c r="T10" i="38"/>
  <c r="T9" i="38"/>
  <c r="T8" i="38"/>
  <c r="T7" i="38"/>
  <c r="T6" i="38"/>
  <c r="T5" i="38"/>
  <c r="T4" i="38"/>
  <c r="S16" i="37"/>
  <c r="R16" i="37"/>
  <c r="Q16" i="37"/>
  <c r="P16" i="37"/>
  <c r="O16" i="37"/>
  <c r="N16" i="37"/>
  <c r="M16" i="37"/>
  <c r="D16" i="37"/>
  <c r="C16" i="37"/>
  <c r="B16" i="37"/>
  <c r="T15" i="37"/>
  <c r="T14" i="37"/>
  <c r="T13" i="37"/>
  <c r="T12" i="37"/>
  <c r="T11" i="37"/>
  <c r="T10" i="37"/>
  <c r="T9" i="37"/>
  <c r="T8" i="37"/>
  <c r="T7" i="37"/>
  <c r="T6" i="37"/>
  <c r="T5" i="37"/>
  <c r="T4" i="37"/>
  <c r="T9" i="36"/>
  <c r="T10" i="36"/>
  <c r="T11" i="36"/>
  <c r="T12" i="36"/>
  <c r="T13" i="36"/>
  <c r="T12" i="21"/>
  <c r="T13" i="21"/>
  <c r="S16" i="36"/>
  <c r="R16" i="36"/>
  <c r="Q16" i="36"/>
  <c r="P16" i="36"/>
  <c r="O16" i="36"/>
  <c r="N16" i="36"/>
  <c r="M16" i="36"/>
  <c r="D16" i="36"/>
  <c r="C16" i="36"/>
  <c r="B16" i="36"/>
  <c r="T15" i="36"/>
  <c r="T14" i="36"/>
  <c r="T8" i="36"/>
  <c r="T7" i="36"/>
  <c r="T6" i="36"/>
  <c r="T5" i="36"/>
  <c r="T4" i="36"/>
  <c r="T16" i="37" l="1"/>
  <c r="B15" i="30" s="1"/>
  <c r="C15" i="30" s="1"/>
  <c r="T13" i="39"/>
  <c r="B17" i="30" s="1"/>
  <c r="C17" i="30" s="1"/>
  <c r="T13" i="42"/>
  <c r="B20" i="30" s="1"/>
  <c r="C20" i="30" s="1"/>
  <c r="T12" i="43"/>
  <c r="B21" i="30" s="1"/>
  <c r="C21" i="30" s="1"/>
  <c r="T12" i="41"/>
  <c r="B19" i="30" s="1"/>
  <c r="C19" i="30" s="1"/>
  <c r="T12" i="40"/>
  <c r="B18" i="30" s="1"/>
  <c r="C18" i="30" s="1"/>
  <c r="T13" i="38"/>
  <c r="B16" i="30" s="1"/>
  <c r="C16" i="30" s="1"/>
  <c r="T16" i="36"/>
  <c r="B14" i="30" s="1"/>
  <c r="C14" i="30" s="1"/>
  <c r="B30" i="21"/>
  <c r="C30" i="21"/>
  <c r="D30" i="21"/>
  <c r="E30" i="21"/>
  <c r="F30" i="21"/>
  <c r="G30" i="21"/>
  <c r="H30" i="21"/>
  <c r="I30" i="21"/>
  <c r="J30" i="21"/>
  <c r="B16" i="21"/>
  <c r="C16" i="21"/>
  <c r="D16" i="21"/>
  <c r="D33" i="21" s="1"/>
  <c r="E16" i="21"/>
  <c r="E33" i="21" s="1"/>
  <c r="F16" i="21"/>
  <c r="G16" i="21"/>
  <c r="H16" i="21"/>
  <c r="H33" i="21" s="1"/>
  <c r="I16" i="21"/>
  <c r="I33" i="21" s="1"/>
  <c r="J16" i="21"/>
  <c r="T29" i="21"/>
  <c r="T28" i="21"/>
  <c r="T27" i="21"/>
  <c r="T26" i="21"/>
  <c r="T25" i="21"/>
  <c r="T24" i="21"/>
  <c r="T23" i="21"/>
  <c r="T22" i="21"/>
  <c r="T21" i="21"/>
  <c r="T20" i="21"/>
  <c r="T5" i="21"/>
  <c r="T6" i="21"/>
  <c r="T7" i="21"/>
  <c r="T8" i="21"/>
  <c r="T9" i="21"/>
  <c r="T10" i="21"/>
  <c r="T11" i="21"/>
  <c r="T14" i="21"/>
  <c r="T15" i="21"/>
  <c r="T4" i="21"/>
  <c r="C33" i="21" l="1"/>
  <c r="G33" i="21"/>
  <c r="J33" i="21"/>
  <c r="F33" i="21"/>
  <c r="B33" i="21"/>
  <c r="T16" i="21"/>
  <c r="T30" i="21"/>
  <c r="T33" i="21" l="1"/>
  <c r="B13" i="30" s="1"/>
  <c r="B22" i="30" l="1"/>
  <c r="C13" i="30"/>
  <c r="C22" i="30" l="1"/>
</calcChain>
</file>

<file path=xl/sharedStrings.xml><?xml version="1.0" encoding="utf-8"?>
<sst xmlns="http://schemas.openxmlformats.org/spreadsheetml/2006/main" count="344" uniqueCount="110">
  <si>
    <t>RECURSOS HUMANOS</t>
  </si>
  <si>
    <t>TOTAL</t>
  </si>
  <si>
    <t>PASTAS</t>
  </si>
  <si>
    <t>RUBRICAS</t>
  </si>
  <si>
    <t>Alimentação na Instituição</t>
  </si>
  <si>
    <t>BENS PERMANENTES</t>
  </si>
  <si>
    <t>COMUNICAÇÃO</t>
  </si>
  <si>
    <t>EVENTOS</t>
  </si>
  <si>
    <t>ENCARGOS SOCIAIS</t>
  </si>
  <si>
    <t>BENS DE CONSUMO</t>
  </si>
  <si>
    <t>%</t>
  </si>
  <si>
    <t>SERVIÇOS DE TERCEIROS</t>
  </si>
  <si>
    <t>OUTRAS DESPESAS</t>
  </si>
  <si>
    <t>FUNÇÃO</t>
  </si>
  <si>
    <t>PLANEJAMENTO DOS MESES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</si>
  <si>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</si>
  <si>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</si>
  <si>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</si>
  <si>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</si>
  <si>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</si>
  <si>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</si>
  <si>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</si>
  <si>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</si>
  <si>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</si>
  <si>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</si>
  <si>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SALÁRIOS - PLANEJAMENTO DOS MESES</t>
  </si>
  <si>
    <t>RUBRICA DE RH</t>
  </si>
  <si>
    <t xml:space="preserve"> PLANEJAMENTO DOS MESES</t>
  </si>
  <si>
    <t>FGTS</t>
  </si>
  <si>
    <t>INSS</t>
  </si>
  <si>
    <t>13ª SALÁRIO</t>
  </si>
  <si>
    <t>VALE TRANSPORTE</t>
  </si>
  <si>
    <t>VALE ALIMENTAÇÃO</t>
  </si>
  <si>
    <t>CONTRIBUIÇÕES DE TERCEIROS</t>
  </si>
  <si>
    <t>DESPESAS ADICIONAIS</t>
  </si>
  <si>
    <t>VALE REFEIÇÃO</t>
  </si>
  <si>
    <t>Alimentação Fora da Institução</t>
  </si>
  <si>
    <t>Terceirização de Serviços de Alimentação</t>
  </si>
  <si>
    <t>Gás de Cozinha</t>
  </si>
  <si>
    <t>Materiais de Expediente</t>
  </si>
  <si>
    <t>Materiais Didático</t>
  </si>
  <si>
    <t>Materiais de Higiene e Limpeza</t>
  </si>
  <si>
    <t>Kit  Primeiros Socorros</t>
  </si>
  <si>
    <t>BANNER</t>
  </si>
  <si>
    <t>FOLDERS</t>
  </si>
  <si>
    <t>PAINEL</t>
  </si>
  <si>
    <t>PLACA DE SINALIZAÇÃO</t>
  </si>
  <si>
    <t>OUTDOORS</t>
  </si>
  <si>
    <t xml:space="preserve">SITE DO PROJETO </t>
  </si>
  <si>
    <t>MARKETING DIGITAL</t>
  </si>
  <si>
    <t>AUDIO VISUAL</t>
  </si>
  <si>
    <t>FARDAMENTO</t>
  </si>
  <si>
    <t>CUSTOS INDIRETO</t>
  </si>
  <si>
    <t>ENERGIA ELÉTRICA</t>
  </si>
  <si>
    <t>INTERNETE</t>
  </si>
  <si>
    <t>TELEFONE</t>
  </si>
  <si>
    <t>ALUGUEL</t>
  </si>
  <si>
    <t>ÁGUA - (Compesa)</t>
  </si>
  <si>
    <t>ELETRODOMÉSTICO</t>
  </si>
  <si>
    <t>ELETRO-ELETRÔNICO</t>
  </si>
  <si>
    <t>EQUIPAMENTO DE INFORMÁTICA</t>
  </si>
  <si>
    <t>Equipamento de Adequação do espaço F</t>
  </si>
  <si>
    <t>Equipamento Pedagógico Permanente</t>
  </si>
  <si>
    <t>EQUIPAMENTO DE ACESSIBILIDADE</t>
  </si>
  <si>
    <t>CONTADOR</t>
  </si>
  <si>
    <t>ASSESSORIA JURÍDICA</t>
  </si>
  <si>
    <t>Sv Gerais - Manutenção e Reparos</t>
  </si>
  <si>
    <t>INGRESSOS</t>
  </si>
  <si>
    <t>TRANSPORTES</t>
  </si>
  <si>
    <t>COMBUSTÍVEL</t>
  </si>
  <si>
    <t>LOCAÇÃO DE VEÍCULOS</t>
  </si>
  <si>
    <t>TAXI</t>
  </si>
  <si>
    <t>VEÍCULOS POR APLICATIVO</t>
  </si>
  <si>
    <t>Pequenas Despesas - (Fundo Fixo)</t>
  </si>
  <si>
    <t>Locação de Equipamentos</t>
  </si>
  <si>
    <t>Passagem de Ônibus</t>
  </si>
  <si>
    <t>SHOW</t>
  </si>
  <si>
    <t>APRESENTAÇÃO</t>
  </si>
  <si>
    <t>PLANEJAMENTO FINANCEIRO</t>
  </si>
  <si>
    <t>VALOR CAPTADO</t>
  </si>
  <si>
    <t>RETENÇÃO AO FMCA - 25%</t>
  </si>
  <si>
    <t>AÇÃO</t>
  </si>
  <si>
    <t>VALOR</t>
  </si>
  <si>
    <t>VALOR PARA EXECUÇÃO - 75%</t>
  </si>
  <si>
    <t>TOTAL CAPTADO</t>
  </si>
  <si>
    <t>VALOR DO PROJETO EXECUÇÃO</t>
  </si>
  <si>
    <t>2 - RECURSOS HUMANOS</t>
  </si>
  <si>
    <t>3 - BENS DE CONSUMO</t>
  </si>
  <si>
    <t>4 - COMUNICAÇÃO</t>
  </si>
  <si>
    <t>5 - CUSTOS INDIRETO</t>
  </si>
  <si>
    <t>6 - BENS PERMANENTES</t>
  </si>
  <si>
    <t>7 - EVENTOS</t>
  </si>
  <si>
    <t>8 - SERVIÇOS DE TERCEIROS</t>
  </si>
  <si>
    <t>9 - TRANSPORTES</t>
  </si>
  <si>
    <t>10- OUTRAS DESPESAS</t>
  </si>
  <si>
    <t>ORGANIZAÇÃO DA SOCIEDADE CIVIL</t>
  </si>
  <si>
    <t>TÍTULO DO PROJETO</t>
  </si>
  <si>
    <t>Valor Captado</t>
  </si>
  <si>
    <t>1 - FMCA - 25%</t>
  </si>
  <si>
    <t>TOTAL DO PROJETO</t>
  </si>
  <si>
    <t>Plano de Trabalho</t>
  </si>
  <si>
    <t>PLANO DE TRABALHO</t>
  </si>
  <si>
    <t>11º</t>
  </si>
  <si>
    <t>12º</t>
  </si>
  <si>
    <t>13º</t>
  </si>
  <si>
    <t>14º</t>
  </si>
  <si>
    <t>15º</t>
  </si>
  <si>
    <t>16º</t>
  </si>
  <si>
    <t>17º</t>
  </si>
  <si>
    <t>18º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</si>
</sst>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&quot;R$&quot;#,##0.00"/>
    <numFmt numFmtId="166" formatCode="#,##0.00_ ;[Red]\-#,##0.00\ 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3"/>
      <color theme="1"/>
      <name val="Arial"/>
      <family val="2"/>
    </font>
    <font>
      <sz val="16"/>
      <color theme="1"/>
      <name val="Arial"/>
      <family val="2"/>
    </font>
    <font>
      <sz val="10"/>
      <name val="Arial"/>
      <family val="2"/>
    </font>
    <font>
      <sz val="15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sz val="12.5"/>
      <color theme="1"/>
      <name val="Arial"/>
      <family val="2"/>
    </font>
    <font>
      <sz val="13"/>
      <name val="Arial"/>
      <family val="2"/>
    </font>
    <font>
      <b/>
      <sz val="15"/>
      <name val="Arial"/>
      <family val="2"/>
    </font>
    <font>
      <sz val="13"/>
      <color theme="4"/>
      <name val="Arial"/>
      <family val="2"/>
    </font>
    <font>
      <b/>
      <sz val="17"/>
      <name val="Arial"/>
      <family val="2"/>
    </font>
    <font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74">
    <xf numFmtId="0" fontId="0" fillId="0" borderId="0" xfId="0"/>
    <xf numFmtId="0" fontId="0" fillId="0" borderId="0" xfId="0" applyProtection="1"/>
    <xf numFmtId="0" fontId="0" fillId="4" borderId="0" xfId="0" applyFill="1"/>
    <xf numFmtId="0" fontId="0" fillId="3" borderId="0" xfId="0" applyFill="1" applyAlignment="1"/>
    <xf numFmtId="0" fontId="0" fillId="2" borderId="0" xfId="0" applyFill="1" applyAlignment="1"/>
    <xf numFmtId="0" fontId="6" fillId="0" borderId="0" xfId="2" applyProtection="1"/>
    <xf numFmtId="0" fontId="2" fillId="0" borderId="0" xfId="2" applyFont="1" applyProtection="1"/>
    <xf numFmtId="0" fontId="3" fillId="0" borderId="0" xfId="2" applyFont="1" applyProtection="1"/>
    <xf numFmtId="0" fontId="2" fillId="0" borderId="0" xfId="2" applyFont="1" applyAlignment="1" applyProtection="1">
      <alignment vertical="center"/>
    </xf>
    <xf numFmtId="0" fontId="2" fillId="0" borderId="1" xfId="2" applyFont="1" applyBorder="1" applyAlignment="1" applyProtection="1">
      <alignment horizontal="center" vertical="center"/>
    </xf>
    <xf numFmtId="0" fontId="2" fillId="0" borderId="1" xfId="2" applyFont="1" applyBorder="1" applyAlignment="1" applyProtection="1">
      <alignment vertical="center"/>
    </xf>
    <xf numFmtId="4" fontId="7" fillId="0" borderId="1" xfId="2" applyNumberFormat="1" applyFont="1" applyBorder="1" applyAlignment="1" applyProtection="1">
      <alignment vertical="center"/>
    </xf>
    <xf numFmtId="164" fontId="2" fillId="0" borderId="1" xfId="2" applyNumberFormat="1" applyFont="1" applyBorder="1" applyAlignment="1" applyProtection="1">
      <alignment horizontal="center" vertical="center"/>
    </xf>
    <xf numFmtId="0" fontId="1" fillId="0" borderId="0" xfId="0" applyFont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8" fillId="0" borderId="0" xfId="0" applyFont="1" applyProtection="1"/>
    <xf numFmtId="4" fontId="1" fillId="0" borderId="1" xfId="0" applyNumberFormat="1" applyFont="1" applyBorder="1" applyAlignment="1" applyProtection="1">
      <alignment vertical="center"/>
    </xf>
    <xf numFmtId="0" fontId="1" fillId="5" borderId="1" xfId="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 applyProtection="1">
      <alignment horizontal="center" vertical="center"/>
    </xf>
    <xf numFmtId="4" fontId="1" fillId="6" borderId="1" xfId="0" applyNumberFormat="1" applyFont="1" applyFill="1" applyBorder="1" applyAlignment="1" applyProtection="1">
      <alignment vertical="center"/>
    </xf>
    <xf numFmtId="4" fontId="1" fillId="5" borderId="1" xfId="0" applyNumberFormat="1" applyFont="1" applyFill="1" applyBorder="1" applyProtection="1"/>
    <xf numFmtId="0" fontId="8" fillId="0" borderId="1" xfId="0" applyFont="1" applyBorder="1" applyAlignment="1" applyProtection="1">
      <alignment vertical="center"/>
      <protection locked="0"/>
    </xf>
    <xf numFmtId="4" fontId="8" fillId="0" borderId="1" xfId="0" applyNumberFormat="1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4" fontId="8" fillId="6" borderId="1" xfId="0" applyNumberFormat="1" applyFont="1" applyFill="1" applyBorder="1" applyAlignment="1" applyProtection="1">
      <alignment vertical="center"/>
    </xf>
    <xf numFmtId="9" fontId="7" fillId="0" borderId="0" xfId="2" applyNumberFormat="1" applyFont="1" applyAlignment="1" applyProtection="1">
      <alignment horizontal="center" vertical="center"/>
    </xf>
    <xf numFmtId="0" fontId="6" fillId="0" borderId="0" xfId="2" applyProtection="1">
      <protection locked="0"/>
    </xf>
    <xf numFmtId="165" fontId="7" fillId="6" borderId="1" xfId="2" applyNumberFormat="1" applyFont="1" applyFill="1" applyBorder="1" applyAlignment="1" applyProtection="1">
      <alignment horizontal="right" vertical="center"/>
      <protection locked="0"/>
    </xf>
    <xf numFmtId="0" fontId="2" fillId="0" borderId="0" xfId="2" applyFont="1" applyAlignment="1" applyProtection="1">
      <alignment vertical="center"/>
      <protection locked="0"/>
    </xf>
    <xf numFmtId="0" fontId="7" fillId="0" borderId="0" xfId="2" applyFont="1" applyAlignment="1" applyProtection="1">
      <alignment vertical="center"/>
      <protection locked="0"/>
    </xf>
    <xf numFmtId="0" fontId="3" fillId="0" borderId="0" xfId="2" applyFont="1" applyProtection="1">
      <protection locked="0"/>
    </xf>
    <xf numFmtId="0" fontId="2" fillId="0" borderId="0" xfId="2" applyFont="1" applyProtection="1">
      <protection locked="0"/>
    </xf>
    <xf numFmtId="165" fontId="7" fillId="7" borderId="1" xfId="2" applyNumberFormat="1" applyFont="1" applyFill="1" applyBorder="1" applyAlignment="1" applyProtection="1">
      <alignment vertical="center"/>
    </xf>
    <xf numFmtId="9" fontId="2" fillId="0" borderId="0" xfId="2" applyNumberFormat="1" applyFont="1" applyAlignment="1" applyProtection="1">
      <alignment horizontal="center" vertical="center"/>
    </xf>
    <xf numFmtId="164" fontId="2" fillId="0" borderId="0" xfId="2" applyNumberFormat="1" applyFont="1" applyAlignment="1" applyProtection="1">
      <alignment horizontal="center" vertical="center"/>
    </xf>
    <xf numFmtId="0" fontId="7" fillId="8" borderId="1" xfId="2" applyFont="1" applyFill="1" applyBorder="1" applyAlignment="1" applyProtection="1">
      <alignment horizontal="center" vertical="center"/>
      <protection locked="0"/>
    </xf>
    <xf numFmtId="4" fontId="7" fillId="8" borderId="1" xfId="2" applyNumberFormat="1" applyFont="1" applyFill="1" applyBorder="1" applyAlignment="1" applyProtection="1">
      <alignment horizontal="center" vertical="center"/>
      <protection locked="0"/>
    </xf>
    <xf numFmtId="0" fontId="12" fillId="8" borderId="1" xfId="2" applyFont="1" applyFill="1" applyBorder="1" applyAlignment="1" applyProtection="1">
      <alignment horizontal="center" vertical="center"/>
      <protection locked="0"/>
    </xf>
    <xf numFmtId="0" fontId="12" fillId="0" borderId="1" xfId="2" applyFont="1" applyBorder="1" applyAlignment="1" applyProtection="1">
      <alignment horizontal="center" vertical="center"/>
      <protection locked="0"/>
    </xf>
    <xf numFmtId="0" fontId="2" fillId="6" borderId="1" xfId="2" applyFont="1" applyFill="1" applyBorder="1" applyAlignment="1" applyProtection="1">
      <alignment horizontal="center" vertical="center"/>
      <protection locked="0"/>
    </xf>
    <xf numFmtId="0" fontId="2" fillId="7" borderId="1" xfId="2" applyFont="1" applyFill="1" applyBorder="1" applyAlignment="1" applyProtection="1">
      <alignment horizontal="center" vertical="center"/>
      <protection locked="0"/>
    </xf>
    <xf numFmtId="4" fontId="2" fillId="2" borderId="1" xfId="2" applyNumberFormat="1" applyFont="1" applyFill="1" applyBorder="1" applyAlignment="1" applyProtection="1">
      <alignment horizontal="right" vertical="center"/>
      <protection locked="0"/>
    </xf>
    <xf numFmtId="4" fontId="2" fillId="2" borderId="2" xfId="2" applyNumberFormat="1" applyFont="1" applyFill="1" applyBorder="1" applyAlignment="1" applyProtection="1">
      <alignment horizontal="right" vertical="center"/>
      <protection locked="0"/>
    </xf>
    <xf numFmtId="4" fontId="2" fillId="8" borderId="1" xfId="2" applyNumberFormat="1" applyFont="1" applyFill="1" applyBorder="1" applyAlignment="1" applyProtection="1">
      <alignment horizontal="right" vertical="center"/>
    </xf>
    <xf numFmtId="4" fontId="2" fillId="0" borderId="1" xfId="2" applyNumberFormat="1" applyFont="1" applyBorder="1" applyAlignment="1" applyProtection="1">
      <alignment vertical="center"/>
    </xf>
    <xf numFmtId="164" fontId="2" fillId="0" borderId="0" xfId="2" applyNumberFormat="1" applyFont="1" applyAlignment="1" applyProtection="1">
      <alignment horizontal="center" vertical="center"/>
      <protection locked="0"/>
    </xf>
    <xf numFmtId="0" fontId="2" fillId="5" borderId="1" xfId="2" applyFont="1" applyFill="1" applyBorder="1" applyAlignment="1" applyProtection="1">
      <alignment horizontal="center" vertical="center"/>
    </xf>
    <xf numFmtId="0" fontId="14" fillId="0" borderId="0" xfId="2" applyFont="1" applyAlignment="1" applyProtection="1">
      <alignment horizontal="center" vertical="center"/>
    </xf>
    <xf numFmtId="166" fontId="14" fillId="0" borderId="0" xfId="2" applyNumberFormat="1" applyFont="1" applyAlignment="1" applyProtection="1">
      <alignment vertical="center"/>
    </xf>
    <xf numFmtId="0" fontId="12" fillId="0" borderId="0" xfId="2" applyFont="1" applyAlignment="1" applyProtection="1">
      <alignment vertical="center"/>
    </xf>
    <xf numFmtId="4" fontId="2" fillId="5" borderId="1" xfId="2" applyNumberFormat="1" applyFont="1" applyFill="1" applyBorder="1" applyAlignment="1" applyProtection="1">
      <alignment horizontal="right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4" fontId="13" fillId="5" borderId="9" xfId="2" applyNumberFormat="1" applyFont="1" applyFill="1" applyBorder="1" applyAlignment="1" applyProtection="1">
      <alignment vertical="center"/>
      <protection locked="0"/>
    </xf>
    <xf numFmtId="0" fontId="5" fillId="5" borderId="7" xfId="2" applyFont="1" applyFill="1" applyBorder="1" applyAlignment="1" applyProtection="1">
      <alignment horizontal="center" vertical="center"/>
      <protection locked="0"/>
    </xf>
    <xf numFmtId="0" fontId="5" fillId="5" borderId="6" xfId="2" applyFont="1" applyFill="1" applyBorder="1" applyAlignment="1" applyProtection="1">
      <alignment horizontal="center" vertical="center"/>
      <protection locked="0"/>
    </xf>
    <xf numFmtId="0" fontId="15" fillId="4" borderId="7" xfId="2" applyFont="1" applyFill="1" applyBorder="1" applyAlignment="1" applyProtection="1">
      <alignment horizontal="center" vertical="center"/>
    </xf>
    <xf numFmtId="0" fontId="15" fillId="4" borderId="5" xfId="2" applyFont="1" applyFill="1" applyBorder="1" applyAlignment="1" applyProtection="1">
      <alignment horizontal="center" vertical="center"/>
    </xf>
    <xf numFmtId="0" fontId="15" fillId="4" borderId="6" xfId="2" applyFont="1" applyFill="1" applyBorder="1" applyAlignment="1" applyProtection="1">
      <alignment horizontal="center" vertical="center"/>
    </xf>
    <xf numFmtId="0" fontId="9" fillId="9" borderId="8" xfId="2" applyFont="1" applyFill="1" applyBorder="1" applyAlignment="1" applyProtection="1">
      <alignment horizontal="center" vertical="center"/>
    </xf>
    <xf numFmtId="0" fontId="9" fillId="0" borderId="7" xfId="2" applyFont="1" applyBorder="1" applyAlignment="1" applyProtection="1">
      <alignment horizontal="center" vertical="center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9" fillId="0" borderId="6" xfId="2" applyFont="1" applyBorder="1" applyAlignment="1" applyProtection="1">
      <alignment horizontal="center" vertical="center"/>
      <protection locked="0"/>
    </xf>
    <xf numFmtId="0" fontId="16" fillId="5" borderId="7" xfId="2" applyFont="1" applyFill="1" applyBorder="1" applyAlignment="1" applyProtection="1">
      <alignment horizontal="center" vertical="center"/>
    </xf>
    <xf numFmtId="0" fontId="16" fillId="5" borderId="5" xfId="2" applyFont="1" applyFill="1" applyBorder="1" applyAlignment="1" applyProtection="1">
      <alignment horizontal="center" vertical="center"/>
    </xf>
    <xf numFmtId="0" fontId="16" fillId="5" borderId="6" xfId="2" applyFont="1" applyFill="1" applyBorder="1" applyAlignment="1" applyProtection="1">
      <alignment horizontal="center" vertical="center"/>
    </xf>
    <xf numFmtId="0" fontId="2" fillId="5" borderId="7" xfId="2" applyFont="1" applyFill="1" applyBorder="1" applyAlignment="1" applyProtection="1">
      <alignment horizontal="center" vertical="center"/>
      <protection locked="0"/>
    </xf>
    <xf numFmtId="0" fontId="2" fillId="5" borderId="5" xfId="2" applyFont="1" applyFill="1" applyBorder="1" applyAlignment="1" applyProtection="1">
      <alignment horizontal="center" vertical="center"/>
      <protection locked="0"/>
    </xf>
    <xf numFmtId="0" fontId="2" fillId="5" borderId="6" xfId="2" applyFont="1" applyFill="1" applyBorder="1" applyAlignment="1" applyProtection="1">
      <alignment horizontal="center" vertical="center"/>
      <protection locked="0"/>
    </xf>
    <xf numFmtId="0" fontId="2" fillId="5" borderId="3" xfId="2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</xf>
    <xf numFmtId="0" fontId="1" fillId="5" borderId="2" xfId="0" applyFont="1" applyFill="1" applyBorder="1" applyAlignment="1" applyProtection="1">
      <alignment horizontal="center" vertical="center"/>
    </xf>
    <xf numFmtId="0" fontId="1" fillId="5" borderId="4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11" fillId="5" borderId="1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4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99"/>
      <color rgb="FFFF66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Eventos!A1"/><Relationship Id="rId3" Type="http://schemas.openxmlformats.org/officeDocument/2006/relationships/hyperlink" Target="#'Recursos Humanos'!A1"/><Relationship Id="rId7" Type="http://schemas.openxmlformats.org/officeDocument/2006/relationships/hyperlink" Target="#'Bens Permanentes'!A1"/><Relationship Id="rId2" Type="http://schemas.openxmlformats.org/officeDocument/2006/relationships/hyperlink" Target="#Planejamento!A1"/><Relationship Id="rId1" Type="http://schemas.openxmlformats.org/officeDocument/2006/relationships/image" Target="../media/image1.jpeg"/><Relationship Id="rId6" Type="http://schemas.openxmlformats.org/officeDocument/2006/relationships/hyperlink" Target="#'Custos Indireto'!A1"/><Relationship Id="rId11" Type="http://schemas.openxmlformats.org/officeDocument/2006/relationships/hyperlink" Target="#'Outras Despesas'!A1"/><Relationship Id="rId5" Type="http://schemas.openxmlformats.org/officeDocument/2006/relationships/hyperlink" Target="#Comunica&#231;&#227;o!A1"/><Relationship Id="rId10" Type="http://schemas.openxmlformats.org/officeDocument/2006/relationships/hyperlink" Target="#Transportes!A1"/><Relationship Id="rId4" Type="http://schemas.openxmlformats.org/officeDocument/2006/relationships/hyperlink" Target="#'Bens de Consumo'!A1"/><Relationship Id="rId9" Type="http://schemas.openxmlformats.org/officeDocument/2006/relationships/hyperlink" Target="#'Sv Terceiros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HOM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1</xdr:row>
      <xdr:rowOff>17947</xdr:rowOff>
    </xdr:from>
    <xdr:to>
      <xdr:col>1</xdr:col>
      <xdr:colOff>323851</xdr:colOff>
      <xdr:row>2</xdr:row>
      <xdr:rowOff>51077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179872"/>
          <a:ext cx="685800" cy="509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19051</xdr:colOff>
      <xdr:row>1</xdr:row>
      <xdr:rowOff>0</xdr:rowOff>
    </xdr:from>
    <xdr:ext cx="3600450" cy="428625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4886326" y="161925"/>
          <a:ext cx="3600450" cy="428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lang="pt-BR" sz="1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PLANEJAMENTO</a:t>
          </a:r>
          <a:r>
            <a:rPr lang="pt-BR" sz="18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FINANCEIRO</a:t>
          </a:r>
          <a:endParaRPr lang="pt-BR" sz="18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3</xdr:col>
      <xdr:colOff>476250</xdr:colOff>
      <xdr:row>5</xdr:row>
      <xdr:rowOff>0</xdr:rowOff>
    </xdr:from>
    <xdr:to>
      <xdr:col>6</xdr:col>
      <xdr:colOff>323850</xdr:colOff>
      <xdr:row>7</xdr:row>
      <xdr:rowOff>142875</xdr:rowOff>
    </xdr:to>
    <xdr:sp macro="" textlink="">
      <xdr:nvSpPr>
        <xdr:cNvPr id="37" name="Retângulo: Cantos Arredondados 30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/>
      </xdr:nvSpPr>
      <xdr:spPr>
        <a:xfrm>
          <a:off x="2295525" y="1095375"/>
          <a:ext cx="1676400" cy="52387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aseline="0">
              <a:latin typeface="Arial" panose="020B0604020202020204" pitchFamily="34" charset="0"/>
              <a:cs typeface="Arial" panose="020B0604020202020204" pitchFamily="34" charset="0"/>
            </a:rPr>
            <a:t>RESUMO PLANO DE TRABALHO</a:t>
          </a:r>
        </a:p>
      </xdr:txBody>
    </xdr:sp>
    <xdr:clientData/>
  </xdr:twoCellAnchor>
  <xdr:twoCellAnchor>
    <xdr:from>
      <xdr:col>6</xdr:col>
      <xdr:colOff>485775</xdr:colOff>
      <xdr:row>4</xdr:row>
      <xdr:rowOff>180975</xdr:rowOff>
    </xdr:from>
    <xdr:to>
      <xdr:col>9</xdr:col>
      <xdr:colOff>333375</xdr:colOff>
      <xdr:row>7</xdr:row>
      <xdr:rowOff>133350</xdr:rowOff>
    </xdr:to>
    <xdr:sp macro="" textlink="">
      <xdr:nvSpPr>
        <xdr:cNvPr id="41" name="Retângulo: Cantos Arredondados 30">
          <a:extLst>
            <a:ext uri="{FF2B5EF4-FFF2-40B4-BE49-F238E27FC236}">
              <a16:creationId xmlns:a16="http://schemas.microsoft.com/office/drawing/2014/main" xmlns="" id="{ED1C8F7A-DE3F-4FFD-858E-4191BCA10FD1}"/>
            </a:ext>
          </a:extLst>
        </xdr:cNvPr>
        <xdr:cNvSpPr/>
      </xdr:nvSpPr>
      <xdr:spPr>
        <a:xfrm>
          <a:off x="4133850" y="1085850"/>
          <a:ext cx="1676400" cy="523875"/>
        </a:xfrm>
        <a:prstGeom prst="roundRect">
          <a:avLst/>
        </a:prstGeom>
        <a:solidFill>
          <a:srgbClr val="00206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aseline="0">
              <a:latin typeface="Arial" panose="020B0604020202020204" pitchFamily="34" charset="0"/>
              <a:cs typeface="Arial" panose="020B0604020202020204" pitchFamily="34" charset="0"/>
            </a:rPr>
            <a:t>RUBRICA</a:t>
          </a:r>
        </a:p>
      </xdr:txBody>
    </xdr:sp>
    <xdr:clientData/>
  </xdr:twoCellAnchor>
  <xdr:twoCellAnchor>
    <xdr:from>
      <xdr:col>3</xdr:col>
      <xdr:colOff>466725</xdr:colOff>
      <xdr:row>8</xdr:row>
      <xdr:rowOff>28575</xdr:rowOff>
    </xdr:from>
    <xdr:to>
      <xdr:col>6</xdr:col>
      <xdr:colOff>314325</xdr:colOff>
      <xdr:row>10</xdr:row>
      <xdr:rowOff>171450</xdr:rowOff>
    </xdr:to>
    <xdr:sp macro="" textlink="">
      <xdr:nvSpPr>
        <xdr:cNvPr id="42" name="Retângulo: Cantos Arredondados 3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37C6C9CD-817D-46E5-B9DA-913DBC9B0E07}"/>
            </a:ext>
          </a:extLst>
        </xdr:cNvPr>
        <xdr:cNvSpPr/>
      </xdr:nvSpPr>
      <xdr:spPr>
        <a:xfrm>
          <a:off x="2286000" y="1695450"/>
          <a:ext cx="1676400" cy="523875"/>
        </a:xfrm>
        <a:prstGeom prst="roundRect">
          <a:avLst/>
        </a:prstGeom>
        <a:solidFill>
          <a:srgbClr val="0070C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PLANEJAMENTO FINANCEIRO</a:t>
          </a:r>
        </a:p>
      </xdr:txBody>
    </xdr:sp>
    <xdr:clientData/>
  </xdr:twoCellAnchor>
  <xdr:twoCellAnchor>
    <xdr:from>
      <xdr:col>6</xdr:col>
      <xdr:colOff>476250</xdr:colOff>
      <xdr:row>8</xdr:row>
      <xdr:rowOff>19050</xdr:rowOff>
    </xdr:from>
    <xdr:to>
      <xdr:col>9</xdr:col>
      <xdr:colOff>323850</xdr:colOff>
      <xdr:row>10</xdr:row>
      <xdr:rowOff>161925</xdr:rowOff>
    </xdr:to>
    <xdr:sp macro="" textlink="">
      <xdr:nvSpPr>
        <xdr:cNvPr id="45" name="Retângulo: Cantos Arredondados 3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xmlns="" id="{3C070BC3-2AE5-4993-9880-AE5D6FCB383D}"/>
            </a:ext>
          </a:extLst>
        </xdr:cNvPr>
        <xdr:cNvSpPr/>
      </xdr:nvSpPr>
      <xdr:spPr>
        <a:xfrm>
          <a:off x="4124325" y="1685925"/>
          <a:ext cx="1676400" cy="523875"/>
        </a:xfrm>
        <a:prstGeom prst="roundRect">
          <a:avLst/>
        </a:prstGeom>
        <a:solidFill>
          <a:srgbClr val="0070C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aseline="0">
              <a:latin typeface="Arial" panose="020B0604020202020204" pitchFamily="34" charset="0"/>
              <a:cs typeface="Arial" panose="020B0604020202020204" pitchFamily="34" charset="0"/>
            </a:rPr>
            <a:t>RECURSOS HUMANOS</a:t>
          </a:r>
          <a:endParaRPr lang="pt-BR" sz="12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476250</xdr:colOff>
      <xdr:row>4</xdr:row>
      <xdr:rowOff>180975</xdr:rowOff>
    </xdr:from>
    <xdr:to>
      <xdr:col>12</xdr:col>
      <xdr:colOff>323850</xdr:colOff>
      <xdr:row>7</xdr:row>
      <xdr:rowOff>133350</xdr:rowOff>
    </xdr:to>
    <xdr:sp macro="" textlink="">
      <xdr:nvSpPr>
        <xdr:cNvPr id="50" name="Retângulo: Cantos Arredondados 30">
          <a:extLst>
            <a:ext uri="{FF2B5EF4-FFF2-40B4-BE49-F238E27FC236}">
              <a16:creationId xmlns:a16="http://schemas.microsoft.com/office/drawing/2014/main" xmlns="" id="{EE5A0C10-BCFE-485B-AFD3-B7A503ED2E24}"/>
            </a:ext>
          </a:extLst>
        </xdr:cNvPr>
        <xdr:cNvSpPr/>
      </xdr:nvSpPr>
      <xdr:spPr>
        <a:xfrm>
          <a:off x="5953125" y="1085850"/>
          <a:ext cx="1676400" cy="523875"/>
        </a:xfrm>
        <a:prstGeom prst="roundRect">
          <a:avLst/>
        </a:prstGeom>
        <a:solidFill>
          <a:srgbClr val="00206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aseline="0">
              <a:latin typeface="Arial" panose="020B0604020202020204" pitchFamily="34" charset="0"/>
              <a:cs typeface="Arial" panose="020B0604020202020204" pitchFamily="34" charset="0"/>
            </a:rPr>
            <a:t>RUBRICA</a:t>
          </a:r>
        </a:p>
      </xdr:txBody>
    </xdr:sp>
    <xdr:clientData/>
  </xdr:twoCellAnchor>
  <xdr:twoCellAnchor>
    <xdr:from>
      <xdr:col>9</xdr:col>
      <xdr:colOff>476250</xdr:colOff>
      <xdr:row>8</xdr:row>
      <xdr:rowOff>28575</xdr:rowOff>
    </xdr:from>
    <xdr:to>
      <xdr:col>12</xdr:col>
      <xdr:colOff>323850</xdr:colOff>
      <xdr:row>10</xdr:row>
      <xdr:rowOff>171450</xdr:rowOff>
    </xdr:to>
    <xdr:sp macro="" textlink="">
      <xdr:nvSpPr>
        <xdr:cNvPr id="51" name="Retângulo: Cantos Arredondados 3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xmlns="" id="{1912224D-D71B-4469-B5CD-15595ECBC99D}"/>
            </a:ext>
          </a:extLst>
        </xdr:cNvPr>
        <xdr:cNvSpPr/>
      </xdr:nvSpPr>
      <xdr:spPr>
        <a:xfrm>
          <a:off x="5953125" y="1695450"/>
          <a:ext cx="1676400" cy="523875"/>
        </a:xfrm>
        <a:prstGeom prst="roundRect">
          <a:avLst/>
        </a:prstGeom>
        <a:solidFill>
          <a:srgbClr val="0070C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aseline="0">
              <a:latin typeface="Arial" panose="020B0604020202020204" pitchFamily="34" charset="0"/>
              <a:cs typeface="Arial" panose="020B0604020202020204" pitchFamily="34" charset="0"/>
            </a:rPr>
            <a:t>BENS DE CONSUMO</a:t>
          </a:r>
        </a:p>
      </xdr:txBody>
    </xdr:sp>
    <xdr:clientData/>
  </xdr:twoCellAnchor>
  <xdr:twoCellAnchor>
    <xdr:from>
      <xdr:col>12</xdr:col>
      <xdr:colOff>476250</xdr:colOff>
      <xdr:row>4</xdr:row>
      <xdr:rowOff>171450</xdr:rowOff>
    </xdr:from>
    <xdr:to>
      <xdr:col>15</xdr:col>
      <xdr:colOff>314325</xdr:colOff>
      <xdr:row>7</xdr:row>
      <xdr:rowOff>123825</xdr:rowOff>
    </xdr:to>
    <xdr:sp macro="" textlink="">
      <xdr:nvSpPr>
        <xdr:cNvPr id="54" name="Retângulo: Cantos Arredondados 30">
          <a:extLst>
            <a:ext uri="{FF2B5EF4-FFF2-40B4-BE49-F238E27FC236}">
              <a16:creationId xmlns:a16="http://schemas.microsoft.com/office/drawing/2014/main" xmlns="" id="{C13338DC-2520-425C-B856-2AE0845EEF96}"/>
            </a:ext>
          </a:extLst>
        </xdr:cNvPr>
        <xdr:cNvSpPr/>
      </xdr:nvSpPr>
      <xdr:spPr>
        <a:xfrm>
          <a:off x="7781925" y="1076325"/>
          <a:ext cx="1676400" cy="523875"/>
        </a:xfrm>
        <a:prstGeom prst="roundRect">
          <a:avLst/>
        </a:prstGeom>
        <a:solidFill>
          <a:srgbClr val="00206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aseline="0">
              <a:latin typeface="Arial" panose="020B0604020202020204" pitchFamily="34" charset="0"/>
              <a:cs typeface="Arial" panose="020B0604020202020204" pitchFamily="34" charset="0"/>
            </a:rPr>
            <a:t>RUBRICA</a:t>
          </a:r>
        </a:p>
      </xdr:txBody>
    </xdr:sp>
    <xdr:clientData/>
  </xdr:twoCellAnchor>
  <xdr:twoCellAnchor>
    <xdr:from>
      <xdr:col>12</xdr:col>
      <xdr:colOff>485775</xdr:colOff>
      <xdr:row>8</xdr:row>
      <xdr:rowOff>28575</xdr:rowOff>
    </xdr:from>
    <xdr:to>
      <xdr:col>15</xdr:col>
      <xdr:colOff>323850</xdr:colOff>
      <xdr:row>10</xdr:row>
      <xdr:rowOff>171450</xdr:rowOff>
    </xdr:to>
    <xdr:sp macro="" textlink="">
      <xdr:nvSpPr>
        <xdr:cNvPr id="56" name="Retângulo: Cantos Arredondados 30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xmlns="" id="{C97A35B4-4FEC-4CDB-B286-5EB5C4A830A6}"/>
            </a:ext>
          </a:extLst>
        </xdr:cNvPr>
        <xdr:cNvSpPr/>
      </xdr:nvSpPr>
      <xdr:spPr>
        <a:xfrm>
          <a:off x="7791450" y="1695450"/>
          <a:ext cx="1676400" cy="523875"/>
        </a:xfrm>
        <a:prstGeom prst="roundRect">
          <a:avLst/>
        </a:prstGeom>
        <a:solidFill>
          <a:srgbClr val="0070C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aseline="0">
              <a:latin typeface="Arial" panose="020B0604020202020204" pitchFamily="34" charset="0"/>
              <a:cs typeface="Arial" panose="020B0604020202020204" pitchFamily="34" charset="0"/>
            </a:rPr>
            <a:t>COMUNICAÇÃO</a:t>
          </a:r>
        </a:p>
      </xdr:txBody>
    </xdr:sp>
    <xdr:clientData/>
  </xdr:twoCellAnchor>
  <xdr:twoCellAnchor>
    <xdr:from>
      <xdr:col>15</xdr:col>
      <xdr:colOff>476250</xdr:colOff>
      <xdr:row>4</xdr:row>
      <xdr:rowOff>171450</xdr:rowOff>
    </xdr:from>
    <xdr:to>
      <xdr:col>18</xdr:col>
      <xdr:colOff>333375</xdr:colOff>
      <xdr:row>7</xdr:row>
      <xdr:rowOff>123825</xdr:rowOff>
    </xdr:to>
    <xdr:sp macro="" textlink="">
      <xdr:nvSpPr>
        <xdr:cNvPr id="57" name="Retângulo: Cantos Arredondados 30">
          <a:extLst>
            <a:ext uri="{FF2B5EF4-FFF2-40B4-BE49-F238E27FC236}">
              <a16:creationId xmlns:a16="http://schemas.microsoft.com/office/drawing/2014/main" xmlns="" id="{CF0C6E4E-2BCD-4A42-853B-00D3FBBA7034}"/>
            </a:ext>
          </a:extLst>
        </xdr:cNvPr>
        <xdr:cNvSpPr/>
      </xdr:nvSpPr>
      <xdr:spPr>
        <a:xfrm>
          <a:off x="9620250" y="1076325"/>
          <a:ext cx="1685925" cy="523875"/>
        </a:xfrm>
        <a:prstGeom prst="roundRect">
          <a:avLst/>
        </a:prstGeom>
        <a:solidFill>
          <a:srgbClr val="00206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aseline="0">
              <a:latin typeface="Arial" panose="020B0604020202020204" pitchFamily="34" charset="0"/>
              <a:cs typeface="Arial" panose="020B0604020202020204" pitchFamily="34" charset="0"/>
            </a:rPr>
            <a:t>RUBRICA</a:t>
          </a:r>
        </a:p>
        <a:p>
          <a:pPr algn="ctr"/>
          <a:endParaRPr lang="pt-BR" sz="13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476250</xdr:colOff>
      <xdr:row>8</xdr:row>
      <xdr:rowOff>19050</xdr:rowOff>
    </xdr:from>
    <xdr:to>
      <xdr:col>18</xdr:col>
      <xdr:colOff>333375</xdr:colOff>
      <xdr:row>10</xdr:row>
      <xdr:rowOff>161925</xdr:rowOff>
    </xdr:to>
    <xdr:sp macro="" textlink="">
      <xdr:nvSpPr>
        <xdr:cNvPr id="58" name="Retângulo: Cantos Arredondados 3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xmlns="" id="{E06BE9E4-F048-49A3-B496-602B25B69AAE}"/>
            </a:ext>
          </a:extLst>
        </xdr:cNvPr>
        <xdr:cNvSpPr/>
      </xdr:nvSpPr>
      <xdr:spPr>
        <a:xfrm>
          <a:off x="9620250" y="1685925"/>
          <a:ext cx="1685925" cy="523875"/>
        </a:xfrm>
        <a:prstGeom prst="roundRect">
          <a:avLst/>
        </a:prstGeom>
        <a:solidFill>
          <a:srgbClr val="0070C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CUSTOS INDIRETO</a:t>
          </a:r>
        </a:p>
      </xdr:txBody>
    </xdr:sp>
    <xdr:clientData/>
  </xdr:twoCellAnchor>
  <xdr:twoCellAnchor>
    <xdr:from>
      <xdr:col>3</xdr:col>
      <xdr:colOff>485775</xdr:colOff>
      <xdr:row>12</xdr:row>
      <xdr:rowOff>47625</xdr:rowOff>
    </xdr:from>
    <xdr:to>
      <xdr:col>6</xdr:col>
      <xdr:colOff>342900</xdr:colOff>
      <xdr:row>15</xdr:row>
      <xdr:rowOff>0</xdr:rowOff>
    </xdr:to>
    <xdr:sp macro="" textlink="">
      <xdr:nvSpPr>
        <xdr:cNvPr id="60" name="Retângulo: Cantos Arredondados 30">
          <a:extLst>
            <a:ext uri="{FF2B5EF4-FFF2-40B4-BE49-F238E27FC236}">
              <a16:creationId xmlns:a16="http://schemas.microsoft.com/office/drawing/2014/main" xmlns="" id="{0C9B677D-DAEC-445F-AA80-4BA12D7EF97A}"/>
            </a:ext>
          </a:extLst>
        </xdr:cNvPr>
        <xdr:cNvSpPr/>
      </xdr:nvSpPr>
      <xdr:spPr>
        <a:xfrm>
          <a:off x="2305050" y="2476500"/>
          <a:ext cx="1685925" cy="523875"/>
        </a:xfrm>
        <a:prstGeom prst="roundRect">
          <a:avLst/>
        </a:prstGeom>
        <a:solidFill>
          <a:srgbClr val="00206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aseline="0">
              <a:latin typeface="Arial" panose="020B0604020202020204" pitchFamily="34" charset="0"/>
              <a:cs typeface="Arial" panose="020B0604020202020204" pitchFamily="34" charset="0"/>
            </a:rPr>
            <a:t>RUBRICA</a:t>
          </a:r>
        </a:p>
      </xdr:txBody>
    </xdr:sp>
    <xdr:clientData/>
  </xdr:twoCellAnchor>
  <xdr:twoCellAnchor>
    <xdr:from>
      <xdr:col>3</xdr:col>
      <xdr:colOff>495300</xdr:colOff>
      <xdr:row>15</xdr:row>
      <xdr:rowOff>95250</xdr:rowOff>
    </xdr:from>
    <xdr:to>
      <xdr:col>6</xdr:col>
      <xdr:colOff>352425</xdr:colOff>
      <xdr:row>18</xdr:row>
      <xdr:rowOff>47625</xdr:rowOff>
    </xdr:to>
    <xdr:sp macro="" textlink="">
      <xdr:nvSpPr>
        <xdr:cNvPr id="61" name="Retângulo: Cantos Arredondados 3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xmlns="" id="{C905BAE2-B8C0-42FE-BAC6-D6D6986F45DB}"/>
            </a:ext>
          </a:extLst>
        </xdr:cNvPr>
        <xdr:cNvSpPr/>
      </xdr:nvSpPr>
      <xdr:spPr>
        <a:xfrm>
          <a:off x="2314575" y="3095625"/>
          <a:ext cx="1685925" cy="523875"/>
        </a:xfrm>
        <a:prstGeom prst="roundRect">
          <a:avLst/>
        </a:prstGeom>
        <a:solidFill>
          <a:srgbClr val="0070C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BENS PERMANENTES</a:t>
          </a:r>
        </a:p>
      </xdr:txBody>
    </xdr:sp>
    <xdr:clientData/>
  </xdr:twoCellAnchor>
  <xdr:twoCellAnchor>
    <xdr:from>
      <xdr:col>6</xdr:col>
      <xdr:colOff>514350</xdr:colOff>
      <xdr:row>12</xdr:row>
      <xdr:rowOff>38100</xdr:rowOff>
    </xdr:from>
    <xdr:to>
      <xdr:col>9</xdr:col>
      <xdr:colOff>361950</xdr:colOff>
      <xdr:row>14</xdr:row>
      <xdr:rowOff>180975</xdr:rowOff>
    </xdr:to>
    <xdr:sp macro="" textlink="">
      <xdr:nvSpPr>
        <xdr:cNvPr id="26" name="Retângulo: Cantos Arredondados 30">
          <a:extLst>
            <a:ext uri="{FF2B5EF4-FFF2-40B4-BE49-F238E27FC236}">
              <a16:creationId xmlns:a16="http://schemas.microsoft.com/office/drawing/2014/main" xmlns="" id="{ED1C8F7A-DE3F-4FFD-858E-4191BCA10FD1}"/>
            </a:ext>
          </a:extLst>
        </xdr:cNvPr>
        <xdr:cNvSpPr/>
      </xdr:nvSpPr>
      <xdr:spPr>
        <a:xfrm>
          <a:off x="4162425" y="2466975"/>
          <a:ext cx="1676400" cy="523875"/>
        </a:xfrm>
        <a:prstGeom prst="roundRect">
          <a:avLst/>
        </a:prstGeom>
        <a:solidFill>
          <a:srgbClr val="00206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aseline="0">
              <a:latin typeface="Arial" panose="020B0604020202020204" pitchFamily="34" charset="0"/>
              <a:cs typeface="Arial" panose="020B0604020202020204" pitchFamily="34" charset="0"/>
            </a:rPr>
            <a:t>RUBRICA</a:t>
          </a:r>
        </a:p>
      </xdr:txBody>
    </xdr:sp>
    <xdr:clientData/>
  </xdr:twoCellAnchor>
  <xdr:twoCellAnchor>
    <xdr:from>
      <xdr:col>6</xdr:col>
      <xdr:colOff>504825</xdr:colOff>
      <xdr:row>15</xdr:row>
      <xdr:rowOff>66675</xdr:rowOff>
    </xdr:from>
    <xdr:to>
      <xdr:col>9</xdr:col>
      <xdr:colOff>352425</xdr:colOff>
      <xdr:row>18</xdr:row>
      <xdr:rowOff>19050</xdr:rowOff>
    </xdr:to>
    <xdr:sp macro="" textlink="">
      <xdr:nvSpPr>
        <xdr:cNvPr id="27" name="Retângulo: Cantos Arredondados 3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xmlns="" id="{3C070BC3-2AE5-4993-9880-AE5D6FCB383D}"/>
            </a:ext>
          </a:extLst>
        </xdr:cNvPr>
        <xdr:cNvSpPr/>
      </xdr:nvSpPr>
      <xdr:spPr>
        <a:xfrm>
          <a:off x="4152900" y="3067050"/>
          <a:ext cx="1676400" cy="523875"/>
        </a:xfrm>
        <a:prstGeom prst="roundRect">
          <a:avLst/>
        </a:prstGeom>
        <a:solidFill>
          <a:srgbClr val="0070C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aseline="0">
              <a:latin typeface="Arial" panose="020B0604020202020204" pitchFamily="34" charset="0"/>
              <a:cs typeface="Arial" panose="020B0604020202020204" pitchFamily="34" charset="0"/>
            </a:rPr>
            <a:t>EVENTOS</a:t>
          </a:r>
        </a:p>
      </xdr:txBody>
    </xdr:sp>
    <xdr:clientData/>
  </xdr:twoCellAnchor>
  <xdr:twoCellAnchor>
    <xdr:from>
      <xdr:col>9</xdr:col>
      <xdr:colOff>504825</xdr:colOff>
      <xdr:row>12</xdr:row>
      <xdr:rowOff>38100</xdr:rowOff>
    </xdr:from>
    <xdr:to>
      <xdr:col>12</xdr:col>
      <xdr:colOff>352425</xdr:colOff>
      <xdr:row>14</xdr:row>
      <xdr:rowOff>180975</xdr:rowOff>
    </xdr:to>
    <xdr:sp macro="" textlink="">
      <xdr:nvSpPr>
        <xdr:cNvPr id="28" name="Retângulo: Cantos Arredondados 30">
          <a:extLst>
            <a:ext uri="{FF2B5EF4-FFF2-40B4-BE49-F238E27FC236}">
              <a16:creationId xmlns:a16="http://schemas.microsoft.com/office/drawing/2014/main" xmlns="" id="{EE5A0C10-BCFE-485B-AFD3-B7A503ED2E24}"/>
            </a:ext>
          </a:extLst>
        </xdr:cNvPr>
        <xdr:cNvSpPr/>
      </xdr:nvSpPr>
      <xdr:spPr>
        <a:xfrm>
          <a:off x="5981700" y="2466975"/>
          <a:ext cx="1676400" cy="523875"/>
        </a:xfrm>
        <a:prstGeom prst="roundRect">
          <a:avLst/>
        </a:prstGeom>
        <a:solidFill>
          <a:srgbClr val="00206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aseline="0">
              <a:latin typeface="Arial" panose="020B0604020202020204" pitchFamily="34" charset="0"/>
              <a:cs typeface="Arial" panose="020B0604020202020204" pitchFamily="34" charset="0"/>
            </a:rPr>
            <a:t>RUBRICA</a:t>
          </a:r>
        </a:p>
      </xdr:txBody>
    </xdr:sp>
    <xdr:clientData/>
  </xdr:twoCellAnchor>
  <xdr:twoCellAnchor>
    <xdr:from>
      <xdr:col>9</xdr:col>
      <xdr:colOff>504825</xdr:colOff>
      <xdr:row>15</xdr:row>
      <xdr:rowOff>76200</xdr:rowOff>
    </xdr:from>
    <xdr:to>
      <xdr:col>12</xdr:col>
      <xdr:colOff>352425</xdr:colOff>
      <xdr:row>18</xdr:row>
      <xdr:rowOff>28575</xdr:rowOff>
    </xdr:to>
    <xdr:sp macro="" textlink="">
      <xdr:nvSpPr>
        <xdr:cNvPr id="29" name="Retângulo: Cantos Arredondados 30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xmlns="" id="{1912224D-D71B-4469-B5CD-15595ECBC99D}"/>
            </a:ext>
          </a:extLst>
        </xdr:cNvPr>
        <xdr:cNvSpPr/>
      </xdr:nvSpPr>
      <xdr:spPr>
        <a:xfrm>
          <a:off x="5981700" y="3076575"/>
          <a:ext cx="1676400" cy="523875"/>
        </a:xfrm>
        <a:prstGeom prst="roundRect">
          <a:avLst/>
        </a:prstGeom>
        <a:solidFill>
          <a:srgbClr val="0070C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SERVIÇOS DE TERCEIROS</a:t>
          </a:r>
        </a:p>
      </xdr:txBody>
    </xdr:sp>
    <xdr:clientData/>
  </xdr:twoCellAnchor>
  <xdr:twoCellAnchor>
    <xdr:from>
      <xdr:col>12</xdr:col>
      <xdr:colOff>504825</xdr:colOff>
      <xdr:row>12</xdr:row>
      <xdr:rowOff>28575</xdr:rowOff>
    </xdr:from>
    <xdr:to>
      <xdr:col>15</xdr:col>
      <xdr:colOff>342900</xdr:colOff>
      <xdr:row>14</xdr:row>
      <xdr:rowOff>171450</xdr:rowOff>
    </xdr:to>
    <xdr:sp macro="" textlink="">
      <xdr:nvSpPr>
        <xdr:cNvPr id="31" name="Retângulo: Cantos Arredondados 30">
          <a:extLst>
            <a:ext uri="{FF2B5EF4-FFF2-40B4-BE49-F238E27FC236}">
              <a16:creationId xmlns:a16="http://schemas.microsoft.com/office/drawing/2014/main" xmlns="" id="{C13338DC-2520-425C-B856-2AE0845EEF96}"/>
            </a:ext>
          </a:extLst>
        </xdr:cNvPr>
        <xdr:cNvSpPr/>
      </xdr:nvSpPr>
      <xdr:spPr>
        <a:xfrm>
          <a:off x="7810500" y="2457450"/>
          <a:ext cx="1676400" cy="523875"/>
        </a:xfrm>
        <a:prstGeom prst="roundRect">
          <a:avLst/>
        </a:prstGeom>
        <a:solidFill>
          <a:srgbClr val="00206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aseline="0">
              <a:latin typeface="Arial" panose="020B0604020202020204" pitchFamily="34" charset="0"/>
              <a:cs typeface="Arial" panose="020B0604020202020204" pitchFamily="34" charset="0"/>
            </a:rPr>
            <a:t>RUBRICA</a:t>
          </a:r>
        </a:p>
      </xdr:txBody>
    </xdr:sp>
    <xdr:clientData/>
  </xdr:twoCellAnchor>
  <xdr:twoCellAnchor>
    <xdr:from>
      <xdr:col>12</xdr:col>
      <xdr:colOff>514350</xdr:colOff>
      <xdr:row>15</xdr:row>
      <xdr:rowOff>76200</xdr:rowOff>
    </xdr:from>
    <xdr:to>
      <xdr:col>15</xdr:col>
      <xdr:colOff>352425</xdr:colOff>
      <xdr:row>18</xdr:row>
      <xdr:rowOff>28575</xdr:rowOff>
    </xdr:to>
    <xdr:sp macro="" textlink="">
      <xdr:nvSpPr>
        <xdr:cNvPr id="32" name="Retângulo: Cantos Arredondados 3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xmlns="" id="{C97A35B4-4FEC-4CDB-B286-5EB5C4A830A6}"/>
            </a:ext>
          </a:extLst>
        </xdr:cNvPr>
        <xdr:cNvSpPr/>
      </xdr:nvSpPr>
      <xdr:spPr>
        <a:xfrm>
          <a:off x="7820025" y="3076575"/>
          <a:ext cx="1676400" cy="523875"/>
        </a:xfrm>
        <a:prstGeom prst="roundRect">
          <a:avLst/>
        </a:prstGeom>
        <a:solidFill>
          <a:srgbClr val="0070C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300" baseline="0">
              <a:latin typeface="Arial" panose="020B0604020202020204" pitchFamily="34" charset="0"/>
              <a:cs typeface="Arial" panose="020B0604020202020204" pitchFamily="34" charset="0"/>
            </a:rPr>
            <a:t>TRANSPORTES</a:t>
          </a:r>
        </a:p>
      </xdr:txBody>
    </xdr:sp>
    <xdr:clientData/>
  </xdr:twoCellAnchor>
  <xdr:twoCellAnchor>
    <xdr:from>
      <xdr:col>15</xdr:col>
      <xdr:colOff>504825</xdr:colOff>
      <xdr:row>12</xdr:row>
      <xdr:rowOff>28575</xdr:rowOff>
    </xdr:from>
    <xdr:to>
      <xdr:col>18</xdr:col>
      <xdr:colOff>361950</xdr:colOff>
      <xdr:row>14</xdr:row>
      <xdr:rowOff>171450</xdr:rowOff>
    </xdr:to>
    <xdr:sp macro="" textlink="">
      <xdr:nvSpPr>
        <xdr:cNvPr id="33" name="Retângulo: Cantos Arredondados 30">
          <a:extLst>
            <a:ext uri="{FF2B5EF4-FFF2-40B4-BE49-F238E27FC236}">
              <a16:creationId xmlns:a16="http://schemas.microsoft.com/office/drawing/2014/main" xmlns="" id="{CF0C6E4E-2BCD-4A42-853B-00D3FBBA7034}"/>
            </a:ext>
          </a:extLst>
        </xdr:cNvPr>
        <xdr:cNvSpPr/>
      </xdr:nvSpPr>
      <xdr:spPr>
        <a:xfrm>
          <a:off x="9648825" y="2457450"/>
          <a:ext cx="1685925" cy="523875"/>
        </a:xfrm>
        <a:prstGeom prst="roundRect">
          <a:avLst/>
        </a:prstGeom>
        <a:solidFill>
          <a:srgbClr val="00206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aseline="0">
              <a:latin typeface="Arial" panose="020B0604020202020204" pitchFamily="34" charset="0"/>
              <a:cs typeface="Arial" panose="020B0604020202020204" pitchFamily="34" charset="0"/>
            </a:rPr>
            <a:t>RUBRICA</a:t>
          </a:r>
        </a:p>
        <a:p>
          <a:pPr algn="ctr"/>
          <a:endParaRPr lang="pt-BR" sz="130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504825</xdr:colOff>
      <xdr:row>15</xdr:row>
      <xdr:rowOff>66675</xdr:rowOff>
    </xdr:from>
    <xdr:to>
      <xdr:col>18</xdr:col>
      <xdr:colOff>361950</xdr:colOff>
      <xdr:row>18</xdr:row>
      <xdr:rowOff>19050</xdr:rowOff>
    </xdr:to>
    <xdr:sp macro="" textlink="">
      <xdr:nvSpPr>
        <xdr:cNvPr id="34" name="Retângulo: Cantos Arredondados 3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xmlns="" id="{E06BE9E4-F048-49A3-B496-602B25B69AAE}"/>
            </a:ext>
          </a:extLst>
        </xdr:cNvPr>
        <xdr:cNvSpPr/>
      </xdr:nvSpPr>
      <xdr:spPr>
        <a:xfrm>
          <a:off x="9648825" y="3067050"/>
          <a:ext cx="1685925" cy="523875"/>
        </a:xfrm>
        <a:prstGeom prst="roundRect">
          <a:avLst/>
        </a:prstGeom>
        <a:solidFill>
          <a:srgbClr val="0070C0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OUTRAS DESPESAS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57150</xdr:rowOff>
    </xdr:from>
    <xdr:to>
      <xdr:col>0</xdr:col>
      <xdr:colOff>904876</xdr:colOff>
      <xdr:row>0</xdr:row>
      <xdr:rowOff>314325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76200" y="57150"/>
          <a:ext cx="828676" cy="25717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aseline="0">
              <a:latin typeface="Arial" panose="020B0604020202020204" pitchFamily="34" charset="0"/>
              <a:cs typeface="Arial" panose="020B0604020202020204" pitchFamily="34" charset="0"/>
            </a:rPr>
            <a:t>VOLTAR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66676</xdr:rowOff>
    </xdr:from>
    <xdr:to>
      <xdr:col>0</xdr:col>
      <xdr:colOff>1000126</xdr:colOff>
      <xdr:row>0</xdr:row>
      <xdr:rowOff>304800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85725" y="66676"/>
          <a:ext cx="914401" cy="23812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aseline="0">
              <a:latin typeface="Arial" panose="020B0604020202020204" pitchFamily="34" charset="0"/>
              <a:cs typeface="Arial" panose="020B0604020202020204" pitchFamily="34" charset="0"/>
            </a:rPr>
            <a:t>VOLTAR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47626</xdr:rowOff>
    </xdr:from>
    <xdr:to>
      <xdr:col>0</xdr:col>
      <xdr:colOff>981075</xdr:colOff>
      <xdr:row>0</xdr:row>
      <xdr:rowOff>304800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57150" y="47626"/>
          <a:ext cx="923925" cy="257174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aseline="0">
              <a:latin typeface="Arial" panose="020B0604020202020204" pitchFamily="34" charset="0"/>
              <a:cs typeface="Arial" panose="020B0604020202020204" pitchFamily="34" charset="0"/>
            </a:rPr>
            <a:t>VOLTAR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677334</xdr:colOff>
      <xdr:row>24</xdr:row>
      <xdr:rowOff>308239</xdr:rowOff>
    </xdr:from>
    <xdr:to>
      <xdr:col>1</xdr:col>
      <xdr:colOff>1534584</xdr:colOff>
      <xdr:row>26</xdr:row>
      <xdr:rowOff>31751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3566584" y="5991489"/>
          <a:ext cx="857250" cy="27384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200" baseline="0">
              <a:latin typeface="Arial" panose="020B0604020202020204" pitchFamily="34" charset="0"/>
              <a:cs typeface="Arial" panose="020B0604020202020204" pitchFamily="34" charset="0"/>
            </a:rPr>
            <a:t>VOLTAR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22</xdr:row>
      <xdr:rowOff>119063</xdr:rowOff>
    </xdr:from>
    <xdr:to>
      <xdr:col>2</xdr:col>
      <xdr:colOff>1190626</xdr:colOff>
      <xdr:row>23</xdr:row>
      <xdr:rowOff>119063</xdr:rowOff>
    </xdr:to>
    <xdr:sp macro="" textlink="">
      <xdr:nvSpPr>
        <xdr:cNvPr id="5" name="Retângulo de cantos arredondados 4">
          <a:hlinkClick xmlns:r="http://schemas.openxmlformats.org/officeDocument/2006/relationships" r:id="rId1"/>
        </xdr:cNvPr>
        <xdr:cNvSpPr/>
      </xdr:nvSpPr>
      <xdr:spPr>
        <a:xfrm>
          <a:off x="5631656" y="6798469"/>
          <a:ext cx="1047751" cy="309563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300" baseline="0">
              <a:latin typeface="Arial" panose="020B0604020202020204" pitchFamily="34" charset="0"/>
              <a:cs typeface="Arial" panose="020B0604020202020204" pitchFamily="34" charset="0"/>
            </a:rPr>
            <a:t>VOLTAR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76202</xdr:rowOff>
    </xdr:from>
    <xdr:to>
      <xdr:col>0</xdr:col>
      <xdr:colOff>971550</xdr:colOff>
      <xdr:row>0</xdr:row>
      <xdr:rowOff>314326</xdr:rowOff>
    </xdr:to>
    <xdr:sp macro="" textlink="">
      <xdr:nvSpPr>
        <xdr:cNvPr id="4" name="Retângulo de cantos arredondados 3">
          <a:hlinkClick xmlns:r="http://schemas.openxmlformats.org/officeDocument/2006/relationships" r:id="rId1"/>
        </xdr:cNvPr>
        <xdr:cNvSpPr/>
      </xdr:nvSpPr>
      <xdr:spPr>
        <a:xfrm>
          <a:off x="104775" y="76202"/>
          <a:ext cx="866775" cy="238124"/>
        </a:xfrm>
        <a:prstGeom prst="roundRect">
          <a:avLst>
            <a:gd name="adj" fmla="val 0"/>
          </a:avLst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aseline="0">
              <a:latin typeface="Arial" panose="020B0604020202020204" pitchFamily="34" charset="0"/>
              <a:cs typeface="Arial" panose="020B0604020202020204" pitchFamily="34" charset="0"/>
            </a:rPr>
            <a:t>VOLTAR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66675</xdr:rowOff>
    </xdr:from>
    <xdr:to>
      <xdr:col>0</xdr:col>
      <xdr:colOff>952500</xdr:colOff>
      <xdr:row>0</xdr:row>
      <xdr:rowOff>304800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104775" y="66675"/>
          <a:ext cx="847725" cy="23812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aseline="0">
              <a:latin typeface="Arial" panose="020B0604020202020204" pitchFamily="34" charset="0"/>
              <a:cs typeface="Arial" panose="020B0604020202020204" pitchFamily="34" charset="0"/>
            </a:rPr>
            <a:t>VOLTAR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57151</xdr:rowOff>
    </xdr:from>
    <xdr:to>
      <xdr:col>0</xdr:col>
      <xdr:colOff>990600</xdr:colOff>
      <xdr:row>0</xdr:row>
      <xdr:rowOff>304800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133350" y="57151"/>
          <a:ext cx="857250" cy="247649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aseline="0">
              <a:latin typeface="Arial" panose="020B0604020202020204" pitchFamily="34" charset="0"/>
              <a:cs typeface="Arial" panose="020B0604020202020204" pitchFamily="34" charset="0"/>
            </a:rPr>
            <a:t>VOLTAR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66676</xdr:rowOff>
    </xdr:from>
    <xdr:to>
      <xdr:col>0</xdr:col>
      <xdr:colOff>1038225</xdr:colOff>
      <xdr:row>0</xdr:row>
      <xdr:rowOff>295275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114300" y="66676"/>
          <a:ext cx="923925" cy="228599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aseline="0">
              <a:latin typeface="Arial" panose="020B0604020202020204" pitchFamily="34" charset="0"/>
              <a:cs typeface="Arial" panose="020B0604020202020204" pitchFamily="34" charset="0"/>
            </a:rPr>
            <a:t>VOLTAR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47625</xdr:rowOff>
    </xdr:from>
    <xdr:to>
      <xdr:col>0</xdr:col>
      <xdr:colOff>971551</xdr:colOff>
      <xdr:row>0</xdr:row>
      <xdr:rowOff>323850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85725" y="47625"/>
          <a:ext cx="885826" cy="276225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aseline="0">
              <a:latin typeface="Arial" panose="020B0604020202020204" pitchFamily="34" charset="0"/>
              <a:cs typeface="Arial" panose="020B0604020202020204" pitchFamily="34" charset="0"/>
            </a:rPr>
            <a:t>VOLTAR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0</xdr:row>
      <xdr:rowOff>47626</xdr:rowOff>
    </xdr:from>
    <xdr:to>
      <xdr:col>0</xdr:col>
      <xdr:colOff>1019176</xdr:colOff>
      <xdr:row>0</xdr:row>
      <xdr:rowOff>314326</xdr:rowOff>
    </xdr:to>
    <xdr:sp macro="" textlink="">
      <xdr:nvSpPr>
        <xdr:cNvPr id="2" name="Retângulo de cantos arredondados 1">
          <a:hlinkClick xmlns:r="http://schemas.openxmlformats.org/officeDocument/2006/relationships" r:id="rId1"/>
        </xdr:cNvPr>
        <xdr:cNvSpPr/>
      </xdr:nvSpPr>
      <xdr:spPr>
        <a:xfrm>
          <a:off x="85726" y="47626"/>
          <a:ext cx="933450" cy="266700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t-BR" sz="1100" baseline="0">
              <a:latin typeface="Arial" panose="020B0604020202020204" pitchFamily="34" charset="0"/>
              <a:cs typeface="Arial" panose="020B0604020202020204" pitchFamily="34" charset="0"/>
            </a:rPr>
            <a:t>VOLTAR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dicaserv-pc\Apa%20Geral%20-%202013\PRESTA&#199;&#195;O%20DE%20CONTAS%20-%202021\Planilha%20de%20Planejamento%20Financeiro%20OSC%20-%20Resolu&#231;&#227;o%20026-2021\Presta&#231;&#227;o%20de%20contas%20-%20AJEM\Planilha%20Financeira%20Lar%20Batista%20Elizabeth%20Me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dicaserv-pc\Users\SIMON\Desktop\Ano%202021\Planilhas%20Financeira%20Resolu&#231;&#227;o%20026\Planilha%20Financeira%20Lar%20Batista%20Elizabeth%20Me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lanilha%20de%20Planejamento%20Financeiro%20-%20%20Instituto%20Solida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Plan trab"/>
      <sheetName val="Mov Bancaria"/>
      <sheetName val="RH"/>
      <sheetName val="Consumo"/>
      <sheetName val="Publicidade"/>
      <sheetName val="Bens Permanentes"/>
    </sheetNames>
    <sheetDataSet>
      <sheetData sheetId="0">
        <row r="9">
          <cell r="B9" t="str">
            <v>Lar Batista Elizabeth Mein</v>
          </cell>
        </row>
      </sheetData>
      <sheetData sheetId="1"/>
      <sheetData sheetId="2"/>
      <sheetData sheetId="3">
        <row r="1">
          <cell r="C1" t="str">
            <v>EXTRATO DA EXECUÇÃO FINANCEIRA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Plan trab"/>
      <sheetName val="Mov Bancaria"/>
      <sheetName val="RH"/>
      <sheetName val="Consumo"/>
      <sheetName val="Publicidade"/>
      <sheetName val="Bens Permanentes"/>
    </sheetNames>
    <sheetDataSet>
      <sheetData sheetId="0">
        <row r="9">
          <cell r="B9" t="str">
            <v>Lar Batista Elizabeth Mein</v>
          </cell>
        </row>
      </sheetData>
      <sheetData sheetId="1"/>
      <sheetData sheetId="2"/>
      <sheetData sheetId="3">
        <row r="1">
          <cell r="C1" t="str">
            <v>EXTRATO DA EXECUÇÃO FINANCEIRA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Plan trab"/>
      <sheetName val="Mov Bancaria"/>
      <sheetName val="RH"/>
      <sheetName val="Consumo"/>
      <sheetName val="Publicidade"/>
      <sheetName val="Despesas Correntes"/>
      <sheetName val="Mudança de Rúbrica"/>
    </sheetNames>
    <sheetDataSet>
      <sheetData sheetId="0">
        <row r="10">
          <cell r="B10" t="str">
            <v>ARH - Associação para Restauração do Homem</v>
          </cell>
        </row>
        <row r="12">
          <cell r="B12" t="str">
            <v>Nubia Carla de Azevedo Mesquita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6">
            <a:lumMod val="75000"/>
          </a:schemeClr>
        </a:solidFill>
        <a:ln>
          <a:solidFill>
            <a:schemeClr val="accent1">
              <a:lumMod val="75000"/>
            </a:schemeClr>
          </a:solidFill>
        </a:ln>
      </a:spPr>
      <a:bodyPr vertOverflow="clip" horzOverflow="clip" rtlCol="0" anchor="ctr"/>
      <a:lstStyle>
        <a:defPPr algn="ctr">
          <a:defRPr sz="1100" baseline="0">
            <a:latin typeface="Arial" panose="020B0604020202020204" pitchFamily="34" charset="0"/>
            <a:cs typeface="Arial" panose="020B0604020202020204" pitchFamily="34" charset="0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54"/>
  <sheetViews>
    <sheetView showGridLines="0" showRowColHeaders="0" tabSelected="1" zoomScaleNormal="100" workbookViewId="0"/>
  </sheetViews>
  <sheetFormatPr defaultRowHeight="15" x14ac:dyDescent="0.25"/>
  <cols>
    <col min="1" max="1" width="9" customWidth="1"/>
    <col min="15" max="15" width="9.28515625" customWidth="1"/>
    <col min="21" max="21" width="8.7109375" customWidth="1"/>
  </cols>
  <sheetData>
    <row r="1" spans="1:55" ht="12.75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</row>
    <row r="2" spans="1:55" ht="37.5" customHeight="1" x14ac:dyDescent="0.25">
      <c r="A2" s="4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ht="6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</row>
    <row r="4" spans="1:5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</row>
    <row r="5" spans="1:5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</row>
    <row r="6" spans="1:55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</row>
    <row r="7" spans="1:5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</row>
    <row r="8" spans="1:5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</row>
    <row r="9" spans="1:5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</row>
    <row r="10" spans="1:5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</row>
    <row r="11" spans="1:5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</row>
    <row r="12" spans="1:5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</row>
    <row r="13" spans="1:5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</row>
    <row r="14" spans="1:5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spans="1:5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spans="1:5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</row>
    <row r="17" spans="1:5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</row>
    <row r="18" spans="1:5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</row>
    <row r="19" spans="1:5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</row>
    <row r="20" spans="1:5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</row>
    <row r="21" spans="1:5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</row>
    <row r="22" spans="1:5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</row>
    <row r="23" spans="1:5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</row>
    <row r="24" spans="1:55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</row>
    <row r="25" spans="1:55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</row>
    <row r="26" spans="1:55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</row>
    <row r="27" spans="1:55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</row>
    <row r="28" spans="1:5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</row>
    <row r="29" spans="1:5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</row>
    <row r="30" spans="1:55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</row>
    <row r="31" spans="1:55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</row>
    <row r="32" spans="1:55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</row>
    <row r="33" spans="1:55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</row>
    <row r="34" spans="1:55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</row>
    <row r="35" spans="1:55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</row>
    <row r="36" spans="1:55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</row>
    <row r="37" spans="1:55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</row>
    <row r="38" spans="1:55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</row>
    <row r="39" spans="1:55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</row>
    <row r="40" spans="1:55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</row>
    <row r="41" spans="1:55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</row>
    <row r="42" spans="1:55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</row>
    <row r="43" spans="1:55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</row>
    <row r="44" spans="1:55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</row>
    <row r="45" spans="1:55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</row>
    <row r="46" spans="1:55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</row>
    <row r="47" spans="1:5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</row>
    <row r="48" spans="1:5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</row>
    <row r="49" spans="1:55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</row>
    <row r="50" spans="1:5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</row>
    <row r="51" spans="1:55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</row>
    <row r="52" spans="1:55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</row>
    <row r="53" spans="1:55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</row>
    <row r="54" spans="1:55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</row>
    <row r="55" spans="1:55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</row>
    <row r="56" spans="1:55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</row>
    <row r="57" spans="1:55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</row>
    <row r="58" spans="1:55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</row>
    <row r="59" spans="1:55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</row>
    <row r="60" spans="1:55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</row>
    <row r="61" spans="1:55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</row>
    <row r="62" spans="1:55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</row>
    <row r="63" spans="1:55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</row>
    <row r="64" spans="1:55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</row>
    <row r="65" spans="1:55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</row>
    <row r="66" spans="1:55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</row>
    <row r="67" spans="1:55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</row>
    <row r="68" spans="1:55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</row>
    <row r="69" spans="1:55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</row>
    <row r="70" spans="1:55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</row>
    <row r="71" spans="1:55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</row>
    <row r="72" spans="1:55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</row>
    <row r="73" spans="1:55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</row>
    <row r="74" spans="1:55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</row>
    <row r="75" spans="1:55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</row>
    <row r="76" spans="1:55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</row>
    <row r="77" spans="1:55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</row>
    <row r="78" spans="1:55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</row>
    <row r="79" spans="1:55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</row>
    <row r="80" spans="1:55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</row>
    <row r="81" spans="1:55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</row>
    <row r="82" spans="1:55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</row>
    <row r="83" spans="1:55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</row>
    <row r="84" spans="1:55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</row>
    <row r="85" spans="1:55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</row>
    <row r="86" spans="1:55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</row>
    <row r="87" spans="1:55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</row>
    <row r="88" spans="1:55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</row>
    <row r="89" spans="1:55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</row>
    <row r="90" spans="1:5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</row>
    <row r="91" spans="1:5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</row>
    <row r="92" spans="1:55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</row>
    <row r="93" spans="1:55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</row>
    <row r="94" spans="1:55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</row>
    <row r="95" spans="1:55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</row>
    <row r="96" spans="1:55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</row>
    <row r="97" spans="1:55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</row>
    <row r="98" spans="1:55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</row>
    <row r="99" spans="1:55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</row>
    <row r="100" spans="1:55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</row>
    <row r="101" spans="1:55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</row>
    <row r="102" spans="1:55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</row>
    <row r="103" spans="1:55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</row>
    <row r="104" spans="1:55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</row>
    <row r="105" spans="1:55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</row>
    <row r="106" spans="1:55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</row>
    <row r="107" spans="1:55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</row>
    <row r="108" spans="1:55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</row>
    <row r="109" spans="1:55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</row>
    <row r="110" spans="1:55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</row>
    <row r="111" spans="1:55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</row>
    <row r="112" spans="1:55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</row>
    <row r="113" spans="1:55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</row>
    <row r="114" spans="1:55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</row>
    <row r="115" spans="1:55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</row>
    <row r="116" spans="1:55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</row>
    <row r="117" spans="1:55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</row>
    <row r="118" spans="1:55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</row>
    <row r="119" spans="1:55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</row>
    <row r="120" spans="1:55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</row>
    <row r="121" spans="1:55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</row>
    <row r="122" spans="1:55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</row>
    <row r="123" spans="1:55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</row>
    <row r="124" spans="1:55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</row>
    <row r="125" spans="1:55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</row>
    <row r="126" spans="1:55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</row>
    <row r="127" spans="1:55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</row>
    <row r="128" spans="1:55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</row>
    <row r="129" spans="1:55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</row>
    <row r="130" spans="1:55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</row>
    <row r="131" spans="1:55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</row>
    <row r="132" spans="1:55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</row>
    <row r="133" spans="1:55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</row>
    <row r="134" spans="1:55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</row>
    <row r="135" spans="1:55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</row>
    <row r="136" spans="1:55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</row>
    <row r="137" spans="1:55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</row>
    <row r="138" spans="1:55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</row>
    <row r="139" spans="1:55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</row>
    <row r="140" spans="1:55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</row>
    <row r="141" spans="1:55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</row>
    <row r="142" spans="1:55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</row>
    <row r="143" spans="1:55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</row>
    <row r="144" spans="1:55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</row>
    <row r="145" spans="1:55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</row>
    <row r="146" spans="1:55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</row>
    <row r="147" spans="1:55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</row>
    <row r="148" spans="1:55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</row>
    <row r="149" spans="1:55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</row>
    <row r="150" spans="1:55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</row>
    <row r="151" spans="1:55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</row>
    <row r="152" spans="1:55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</row>
    <row r="153" spans="1:55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</row>
    <row r="154" spans="1:55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</row>
    <row r="155" spans="1:55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</row>
    <row r="156" spans="1:55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</row>
    <row r="157" spans="1:55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</row>
    <row r="158" spans="1:55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</row>
    <row r="159" spans="1:55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</row>
    <row r="160" spans="1:55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</row>
    <row r="161" spans="1:55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</row>
    <row r="162" spans="1:55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</row>
    <row r="163" spans="1:55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</row>
    <row r="164" spans="1:55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</row>
    <row r="165" spans="1:55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</row>
    <row r="166" spans="1:55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</row>
    <row r="167" spans="1:55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</row>
    <row r="168" spans="1:55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</row>
    <row r="169" spans="1:55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</row>
    <row r="170" spans="1:55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</row>
    <row r="171" spans="1:55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</row>
    <row r="172" spans="1:55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</row>
    <row r="173" spans="1:55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</row>
    <row r="174" spans="1:55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</row>
    <row r="175" spans="1:55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</row>
    <row r="176" spans="1:55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</row>
    <row r="177" spans="1:55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</row>
    <row r="178" spans="1:55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</row>
    <row r="179" spans="1:55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</row>
    <row r="180" spans="1:55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</row>
    <row r="181" spans="1:55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</row>
    <row r="182" spans="1:55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</row>
    <row r="183" spans="1:55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</row>
    <row r="184" spans="1:55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</row>
    <row r="185" spans="1:55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</row>
    <row r="186" spans="1:55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</row>
    <row r="187" spans="1:55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</row>
    <row r="188" spans="1:55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</row>
    <row r="189" spans="1:55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</row>
    <row r="190" spans="1:55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</row>
    <row r="191" spans="1:55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</row>
    <row r="192" spans="1:55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</row>
    <row r="193" spans="1:55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</row>
    <row r="194" spans="1:55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</row>
    <row r="195" spans="1:55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</row>
    <row r="196" spans="1:55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</row>
    <row r="197" spans="1:55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</row>
    <row r="198" spans="1:55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</row>
    <row r="199" spans="1:55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</row>
    <row r="200" spans="1:55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</row>
    <row r="201" spans="1:55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</row>
    <row r="202" spans="1:55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</row>
    <row r="203" spans="1:55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</row>
    <row r="204" spans="1:55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</row>
    <row r="205" spans="1:55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</row>
    <row r="206" spans="1:55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</row>
    <row r="207" spans="1:55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</row>
    <row r="208" spans="1:55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</row>
    <row r="209" spans="1:55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</row>
    <row r="210" spans="1:55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</row>
    <row r="211" spans="1:55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</row>
    <row r="212" spans="1:55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</row>
    <row r="213" spans="1:55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</row>
    <row r="214" spans="1:55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</row>
    <row r="215" spans="1:55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</row>
    <row r="216" spans="1:55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</row>
    <row r="217" spans="1:55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</row>
    <row r="218" spans="1:55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</row>
    <row r="219" spans="1:55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</row>
    <row r="220" spans="1:55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</row>
    <row r="221" spans="1:55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</row>
    <row r="222" spans="1:55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</row>
    <row r="223" spans="1:55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</row>
    <row r="224" spans="1:55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</row>
    <row r="225" spans="1:55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</row>
    <row r="226" spans="1:55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</row>
    <row r="227" spans="1:55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</row>
    <row r="228" spans="1:55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</row>
    <row r="229" spans="1:55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</row>
    <row r="230" spans="1:55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</row>
    <row r="231" spans="1:55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</row>
    <row r="232" spans="1:55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</row>
    <row r="233" spans="1:55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</row>
    <row r="234" spans="1:55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</row>
    <row r="235" spans="1:55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</row>
    <row r="236" spans="1:55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</row>
    <row r="237" spans="1:55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</row>
    <row r="238" spans="1:55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</row>
    <row r="239" spans="1:55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</row>
    <row r="240" spans="1:55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</row>
    <row r="241" spans="1:55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</row>
    <row r="242" spans="1:55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</row>
    <row r="243" spans="1:55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</row>
    <row r="244" spans="1:55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</row>
    <row r="245" spans="1:55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</row>
    <row r="246" spans="1:55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</row>
    <row r="247" spans="1:55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</row>
    <row r="248" spans="1:55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</row>
    <row r="249" spans="1:55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</row>
    <row r="250" spans="1:55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</row>
    <row r="251" spans="1:55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</row>
    <row r="252" spans="1:55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</row>
    <row r="253" spans="1:55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</row>
    <row r="254" spans="1:55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</row>
    <row r="255" spans="1:55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</row>
    <row r="256" spans="1:55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</row>
    <row r="257" spans="1:55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</row>
    <row r="258" spans="1:55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</row>
    <row r="259" spans="1:55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</row>
    <row r="260" spans="1:55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</row>
    <row r="261" spans="1:55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</row>
    <row r="262" spans="1:55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</row>
    <row r="263" spans="1:55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</row>
    <row r="264" spans="1:55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</row>
    <row r="265" spans="1:55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</row>
    <row r="266" spans="1:55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</row>
    <row r="267" spans="1:55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</row>
    <row r="268" spans="1:55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</row>
    <row r="269" spans="1:55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</row>
    <row r="270" spans="1:55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</row>
    <row r="271" spans="1:55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</row>
    <row r="272" spans="1:55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</row>
    <row r="273" spans="1:55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</row>
    <row r="274" spans="1:55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</row>
    <row r="275" spans="1:55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</row>
    <row r="276" spans="1:55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</row>
    <row r="277" spans="1:55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</row>
    <row r="278" spans="1:55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</row>
    <row r="279" spans="1:55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</row>
    <row r="280" spans="1:55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</row>
    <row r="281" spans="1:55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</row>
    <row r="282" spans="1:55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</row>
    <row r="283" spans="1:55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</row>
    <row r="284" spans="1:55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</row>
    <row r="285" spans="1:55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</row>
    <row r="286" spans="1:55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</row>
    <row r="287" spans="1:55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</row>
    <row r="288" spans="1:55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</row>
    <row r="289" spans="1:55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</row>
    <row r="290" spans="1:55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</row>
    <row r="291" spans="1:55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</row>
    <row r="292" spans="1:55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</row>
    <row r="293" spans="1:55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</row>
    <row r="294" spans="1:55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</row>
    <row r="295" spans="1:55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</row>
    <row r="296" spans="1:55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</row>
    <row r="297" spans="1:55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</row>
    <row r="298" spans="1:55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</row>
    <row r="299" spans="1:55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</row>
    <row r="300" spans="1:55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</row>
    <row r="301" spans="1:55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</row>
    <row r="302" spans="1:55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</row>
    <row r="303" spans="1:55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</row>
    <row r="304" spans="1:55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</row>
    <row r="305" spans="1:55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</row>
    <row r="306" spans="1:55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</row>
    <row r="307" spans="1:55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</row>
    <row r="308" spans="1:55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</row>
    <row r="309" spans="1:55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</row>
    <row r="310" spans="1:55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</row>
    <row r="311" spans="1:55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</row>
    <row r="312" spans="1:55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</row>
    <row r="313" spans="1:55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</row>
    <row r="314" spans="1:55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</row>
    <row r="315" spans="1:55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</row>
    <row r="316" spans="1:55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</row>
    <row r="317" spans="1:55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</row>
    <row r="318" spans="1:55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</row>
    <row r="319" spans="1:55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</row>
    <row r="320" spans="1:55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</row>
    <row r="321" spans="1:55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</row>
    <row r="322" spans="1:55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</row>
    <row r="323" spans="1:55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</row>
    <row r="324" spans="1:55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</row>
    <row r="325" spans="1:55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</row>
    <row r="326" spans="1:55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</row>
    <row r="327" spans="1:55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</row>
    <row r="328" spans="1:55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</row>
    <row r="329" spans="1:55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</row>
    <row r="330" spans="1:55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</row>
    <row r="331" spans="1:55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</row>
    <row r="332" spans="1:55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</row>
    <row r="333" spans="1:55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</row>
    <row r="334" spans="1:55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</row>
    <row r="335" spans="1:55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</row>
    <row r="336" spans="1:55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</row>
    <row r="337" spans="1:55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</row>
    <row r="338" spans="1:55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</row>
    <row r="339" spans="1:55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</row>
    <row r="340" spans="1:55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</row>
    <row r="341" spans="1:55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</row>
    <row r="342" spans="1:55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</row>
    <row r="343" spans="1:55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</row>
    <row r="344" spans="1:55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</row>
    <row r="345" spans="1:55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</row>
    <row r="346" spans="1:55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</row>
    <row r="347" spans="1:55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</row>
    <row r="348" spans="1:55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</row>
    <row r="349" spans="1:55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</row>
    <row r="350" spans="1:55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</row>
    <row r="351" spans="1:55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</row>
    <row r="352" spans="1:55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</row>
    <row r="353" spans="1:55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</row>
    <row r="354" spans="1:55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</row>
  </sheetData>
  <sheetProtection password="CA9C" sheet="1" objects="1" scenarios="1"/>
  <pageMargins left="0.511811024" right="0.511811024" top="0.78740157499999996" bottom="0.78740157499999996" header="0.31496062000000002" footer="0.31496062000000002"/>
  <pageSetup paperSize="9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showGridLines="0" showRowColHeaders="0" workbookViewId="0">
      <selection activeCell="B4" sqref="B4"/>
    </sheetView>
  </sheetViews>
  <sheetFormatPr defaultColWidth="9.140625" defaultRowHeight="15" x14ac:dyDescent="0.25"/>
  <cols>
    <col min="1" max="1" width="40.140625" style="1" customWidth="1"/>
    <col min="2" max="19" width="11.7109375" style="1" customWidth="1"/>
    <col min="20" max="20" width="13.7109375" style="1" customWidth="1"/>
    <col min="21" max="22" width="11.140625" style="1" customWidth="1"/>
    <col min="23" max="16384" width="9.140625" style="1"/>
  </cols>
  <sheetData>
    <row r="1" spans="1:21" ht="27.75" customHeight="1" x14ac:dyDescent="0.25">
      <c r="A1" s="72" t="s">
        <v>11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1" ht="20.25" customHeight="1" x14ac:dyDescent="0.25">
      <c r="A2" s="69" t="s">
        <v>2</v>
      </c>
      <c r="B2" s="73" t="s">
        <v>27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69" t="s">
        <v>1</v>
      </c>
      <c r="U2" s="15"/>
    </row>
    <row r="3" spans="1:21" ht="18.75" customHeight="1" x14ac:dyDescent="0.25">
      <c r="A3" s="69"/>
      <c r="B3" s="17" t="s">
        <v>15</v>
      </c>
      <c r="C3" s="17" t="s">
        <v>16</v>
      </c>
      <c r="D3" s="17" t="s">
        <v>17</v>
      </c>
      <c r="E3" s="17" t="s">
        <v>18</v>
      </c>
      <c r="F3" s="17" t="s">
        <v>19</v>
      </c>
      <c r="G3" s="17" t="s">
        <v>20</v>
      </c>
      <c r="H3" s="17" t="s">
        <v>21</v>
      </c>
      <c r="I3" s="17" t="s">
        <v>22</v>
      </c>
      <c r="J3" s="17" t="s">
        <v>23</v>
      </c>
      <c r="K3" s="17" t="s">
        <v>24</v>
      </c>
      <c r="L3" s="17" t="s">
        <v>102</v>
      </c>
      <c r="M3" s="17" t="s">
        <v>103</v>
      </c>
      <c r="N3" s="17" t="s">
        <v>104</v>
      </c>
      <c r="O3" s="17" t="s">
        <v>105</v>
      </c>
      <c r="P3" s="17" t="s">
        <v>106</v>
      </c>
      <c r="Q3" s="17" t="s">
        <v>107</v>
      </c>
      <c r="R3" s="17" t="s">
        <v>108</v>
      </c>
      <c r="S3" s="17" t="s">
        <v>109</v>
      </c>
      <c r="T3" s="69"/>
      <c r="U3" s="15"/>
    </row>
    <row r="4" spans="1:21" ht="18.75" customHeight="1" x14ac:dyDescent="0.25">
      <c r="A4" s="21" t="s">
        <v>65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6">
        <f>SUM(B4:S4)</f>
        <v>0</v>
      </c>
      <c r="U4" s="15"/>
    </row>
    <row r="5" spans="1:21" ht="18.75" customHeight="1" x14ac:dyDescent="0.25">
      <c r="A5" s="21" t="s">
        <v>64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6">
        <f t="shared" ref="T5:T11" si="0">SUM(B5:S5)</f>
        <v>0</v>
      </c>
      <c r="U5" s="15"/>
    </row>
    <row r="6" spans="1:21" ht="18.75" customHeight="1" x14ac:dyDescent="0.25">
      <c r="A6" s="21" t="s">
        <v>66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6">
        <f t="shared" si="0"/>
        <v>0</v>
      </c>
      <c r="U6" s="15"/>
    </row>
    <row r="7" spans="1:21" ht="18.75" customHeight="1" x14ac:dyDescent="0.25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6">
        <f t="shared" si="0"/>
        <v>0</v>
      </c>
      <c r="U7" s="15"/>
    </row>
    <row r="8" spans="1:21" ht="18.75" customHeight="1" x14ac:dyDescent="0.2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6">
        <f t="shared" si="0"/>
        <v>0</v>
      </c>
      <c r="U8" s="15"/>
    </row>
    <row r="9" spans="1:21" ht="18.75" customHeight="1" x14ac:dyDescent="0.25">
      <c r="A9" s="23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6">
        <f t="shared" si="0"/>
        <v>0</v>
      </c>
      <c r="U9" s="15"/>
    </row>
    <row r="10" spans="1:21" ht="18.75" customHeight="1" x14ac:dyDescent="0.2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6">
        <f t="shared" si="0"/>
        <v>0</v>
      </c>
      <c r="U10" s="15"/>
    </row>
    <row r="11" spans="1:21" ht="18.75" customHeight="1" x14ac:dyDescent="0.25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6">
        <f t="shared" si="0"/>
        <v>0</v>
      </c>
      <c r="U11" s="15"/>
    </row>
    <row r="12" spans="1:21" ht="18.75" customHeight="1" x14ac:dyDescent="0.25">
      <c r="A12" s="18" t="s">
        <v>1</v>
      </c>
      <c r="B12" s="19">
        <f t="shared" ref="B12:T12" si="1">SUM(B4:B11)</f>
        <v>0</v>
      </c>
      <c r="C12" s="19">
        <f t="shared" si="1"/>
        <v>0</v>
      </c>
      <c r="D12" s="19">
        <f t="shared" si="1"/>
        <v>0</v>
      </c>
      <c r="E12" s="19">
        <f t="shared" si="1"/>
        <v>0</v>
      </c>
      <c r="F12" s="19">
        <f t="shared" si="1"/>
        <v>0</v>
      </c>
      <c r="G12" s="19">
        <f t="shared" si="1"/>
        <v>0</v>
      </c>
      <c r="H12" s="19">
        <f t="shared" si="1"/>
        <v>0</v>
      </c>
      <c r="I12" s="19">
        <f t="shared" si="1"/>
        <v>0</v>
      </c>
      <c r="J12" s="19">
        <f t="shared" si="1"/>
        <v>0</v>
      </c>
      <c r="K12" s="19">
        <f t="shared" si="1"/>
        <v>0</v>
      </c>
      <c r="L12" s="19">
        <f t="shared" si="1"/>
        <v>0</v>
      </c>
      <c r="M12" s="19">
        <f t="shared" si="1"/>
        <v>0</v>
      </c>
      <c r="N12" s="19">
        <f t="shared" si="1"/>
        <v>0</v>
      </c>
      <c r="O12" s="19">
        <f t="shared" si="1"/>
        <v>0</v>
      </c>
      <c r="P12" s="19">
        <f t="shared" si="1"/>
        <v>0</v>
      </c>
      <c r="Q12" s="19">
        <f t="shared" si="1"/>
        <v>0</v>
      </c>
      <c r="R12" s="19">
        <f t="shared" si="1"/>
        <v>0</v>
      </c>
      <c r="S12" s="19">
        <f t="shared" si="1"/>
        <v>0</v>
      </c>
      <c r="T12" s="19">
        <f t="shared" si="1"/>
        <v>0</v>
      </c>
      <c r="U12" s="15"/>
    </row>
    <row r="13" spans="1:21" ht="18.7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</sheetData>
  <sheetProtection password="CA9C" sheet="1" objects="1" scenarios="1"/>
  <mergeCells count="4">
    <mergeCell ref="A1:T1"/>
    <mergeCell ref="A2:A3"/>
    <mergeCell ref="B2:S2"/>
    <mergeCell ref="T2:T3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showRowColHeaders="0" workbookViewId="0">
      <selection activeCell="B4" sqref="B4"/>
    </sheetView>
  </sheetViews>
  <sheetFormatPr defaultColWidth="9.140625" defaultRowHeight="15" x14ac:dyDescent="0.25"/>
  <cols>
    <col min="1" max="1" width="40.140625" style="1" customWidth="1"/>
    <col min="2" max="19" width="11.7109375" style="1" customWidth="1"/>
    <col min="20" max="20" width="13.7109375" style="1" customWidth="1"/>
    <col min="21" max="22" width="11.140625" style="1" customWidth="1"/>
    <col min="23" max="16384" width="9.140625" style="1"/>
  </cols>
  <sheetData>
    <row r="1" spans="1:21" ht="27.75" customHeight="1" x14ac:dyDescent="0.25">
      <c r="A1" s="72" t="s">
        <v>68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1" ht="20.25" customHeight="1" x14ac:dyDescent="0.25">
      <c r="A2" s="69" t="s">
        <v>2</v>
      </c>
      <c r="B2" s="73" t="s">
        <v>27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69" t="s">
        <v>1</v>
      </c>
      <c r="U2" s="15"/>
    </row>
    <row r="3" spans="1:21" ht="18.75" customHeight="1" x14ac:dyDescent="0.25">
      <c r="A3" s="69"/>
      <c r="B3" s="17" t="s">
        <v>15</v>
      </c>
      <c r="C3" s="17" t="s">
        <v>16</v>
      </c>
      <c r="D3" s="17" t="s">
        <v>17</v>
      </c>
      <c r="E3" s="17" t="s">
        <v>18</v>
      </c>
      <c r="F3" s="17" t="s">
        <v>19</v>
      </c>
      <c r="G3" s="17" t="s">
        <v>20</v>
      </c>
      <c r="H3" s="17" t="s">
        <v>21</v>
      </c>
      <c r="I3" s="17" t="s">
        <v>22</v>
      </c>
      <c r="J3" s="17" t="s">
        <v>23</v>
      </c>
      <c r="K3" s="17" t="s">
        <v>24</v>
      </c>
      <c r="L3" s="17" t="s">
        <v>102</v>
      </c>
      <c r="M3" s="17" t="s">
        <v>103</v>
      </c>
      <c r="N3" s="17" t="s">
        <v>104</v>
      </c>
      <c r="O3" s="17" t="s">
        <v>105</v>
      </c>
      <c r="P3" s="17" t="s">
        <v>106</v>
      </c>
      <c r="Q3" s="17" t="s">
        <v>107</v>
      </c>
      <c r="R3" s="17" t="s">
        <v>108</v>
      </c>
      <c r="S3" s="17" t="s">
        <v>109</v>
      </c>
      <c r="T3" s="69"/>
      <c r="U3" s="15"/>
    </row>
    <row r="4" spans="1:21" ht="18.75" customHeight="1" x14ac:dyDescent="0.25">
      <c r="A4" s="21" t="s">
        <v>69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6">
        <f>SUM(B4:S4)</f>
        <v>0</v>
      </c>
      <c r="U4" s="15"/>
    </row>
    <row r="5" spans="1:21" ht="18.75" customHeight="1" x14ac:dyDescent="0.25">
      <c r="A5" s="21" t="s">
        <v>70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6">
        <f t="shared" ref="T5:T12" si="0">SUM(B5:S5)</f>
        <v>0</v>
      </c>
      <c r="U5" s="15"/>
    </row>
    <row r="6" spans="1:21" ht="18.75" customHeight="1" x14ac:dyDescent="0.25">
      <c r="A6" s="21" t="s">
        <v>71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6">
        <f t="shared" si="0"/>
        <v>0</v>
      </c>
      <c r="U6" s="15"/>
    </row>
    <row r="7" spans="1:21" ht="18.75" customHeight="1" x14ac:dyDescent="0.25">
      <c r="A7" s="21" t="s">
        <v>72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6">
        <f t="shared" si="0"/>
        <v>0</v>
      </c>
      <c r="U7" s="15"/>
    </row>
    <row r="8" spans="1:21" ht="18.75" customHeight="1" x14ac:dyDescent="0.2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6">
        <f t="shared" si="0"/>
        <v>0</v>
      </c>
      <c r="U8" s="15"/>
    </row>
    <row r="9" spans="1:21" ht="18.75" customHeight="1" x14ac:dyDescent="0.25">
      <c r="A9" s="23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6">
        <f t="shared" si="0"/>
        <v>0</v>
      </c>
      <c r="U9" s="15"/>
    </row>
    <row r="10" spans="1:21" ht="18.75" customHeight="1" x14ac:dyDescent="0.2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6">
        <f t="shared" si="0"/>
        <v>0</v>
      </c>
      <c r="U10" s="15"/>
    </row>
    <row r="11" spans="1:21" ht="18.75" customHeight="1" x14ac:dyDescent="0.25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6">
        <f t="shared" si="0"/>
        <v>0</v>
      </c>
      <c r="U11" s="15"/>
    </row>
    <row r="12" spans="1:21" ht="18.75" customHeight="1" x14ac:dyDescent="0.25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6">
        <f t="shared" si="0"/>
        <v>0</v>
      </c>
      <c r="U12" s="15"/>
    </row>
    <row r="13" spans="1:21" ht="18.75" customHeight="1" x14ac:dyDescent="0.25">
      <c r="A13" s="18" t="s">
        <v>1</v>
      </c>
      <c r="B13" s="19">
        <f t="shared" ref="B13:T13" si="1">SUM(B4:B12)</f>
        <v>0</v>
      </c>
      <c r="C13" s="19">
        <f t="shared" si="1"/>
        <v>0</v>
      </c>
      <c r="D13" s="19">
        <f t="shared" si="1"/>
        <v>0</v>
      </c>
      <c r="E13" s="19">
        <f t="shared" si="1"/>
        <v>0</v>
      </c>
      <c r="F13" s="19">
        <f t="shared" si="1"/>
        <v>0</v>
      </c>
      <c r="G13" s="19">
        <f t="shared" si="1"/>
        <v>0</v>
      </c>
      <c r="H13" s="19">
        <f t="shared" si="1"/>
        <v>0</v>
      </c>
      <c r="I13" s="19">
        <f t="shared" si="1"/>
        <v>0</v>
      </c>
      <c r="J13" s="19">
        <f t="shared" si="1"/>
        <v>0</v>
      </c>
      <c r="K13" s="19">
        <f t="shared" si="1"/>
        <v>0</v>
      </c>
      <c r="L13" s="19">
        <f t="shared" si="1"/>
        <v>0</v>
      </c>
      <c r="M13" s="19">
        <f t="shared" si="1"/>
        <v>0</v>
      </c>
      <c r="N13" s="19">
        <f t="shared" si="1"/>
        <v>0</v>
      </c>
      <c r="O13" s="19">
        <f t="shared" si="1"/>
        <v>0</v>
      </c>
      <c r="P13" s="19">
        <f t="shared" si="1"/>
        <v>0</v>
      </c>
      <c r="Q13" s="19">
        <f t="shared" si="1"/>
        <v>0</v>
      </c>
      <c r="R13" s="19">
        <f t="shared" si="1"/>
        <v>0</v>
      </c>
      <c r="S13" s="19">
        <f t="shared" si="1"/>
        <v>0</v>
      </c>
      <c r="T13" s="19">
        <f t="shared" si="1"/>
        <v>0</v>
      </c>
      <c r="U13" s="15"/>
    </row>
    <row r="14" spans="1:21" ht="18.7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</sheetData>
  <sheetProtection password="CA9C" sheet="1" objects="1" scenarios="1"/>
  <mergeCells count="4">
    <mergeCell ref="A1:T1"/>
    <mergeCell ref="A2:A3"/>
    <mergeCell ref="B2:S2"/>
    <mergeCell ref="T2:T3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showGridLines="0" showRowColHeaders="0" workbookViewId="0">
      <selection activeCell="B4" sqref="B4"/>
    </sheetView>
  </sheetViews>
  <sheetFormatPr defaultColWidth="9.140625" defaultRowHeight="15" x14ac:dyDescent="0.25"/>
  <cols>
    <col min="1" max="1" width="40.140625" style="1" customWidth="1"/>
    <col min="2" max="19" width="11.7109375" style="1" customWidth="1"/>
    <col min="20" max="20" width="13.7109375" style="1" customWidth="1"/>
    <col min="21" max="22" width="11.140625" style="1" customWidth="1"/>
    <col min="23" max="16384" width="9.140625" style="1"/>
  </cols>
  <sheetData>
    <row r="1" spans="1:21" ht="27.75" customHeight="1" x14ac:dyDescent="0.25">
      <c r="A1" s="72" t="s">
        <v>12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1" ht="20.25" customHeight="1" x14ac:dyDescent="0.25">
      <c r="A2" s="69" t="s">
        <v>2</v>
      </c>
      <c r="B2" s="73" t="s">
        <v>27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69" t="s">
        <v>1</v>
      </c>
      <c r="U2" s="15"/>
    </row>
    <row r="3" spans="1:21" ht="18.75" customHeight="1" x14ac:dyDescent="0.25">
      <c r="A3" s="69"/>
      <c r="B3" s="17" t="s">
        <v>15</v>
      </c>
      <c r="C3" s="17" t="s">
        <v>16</v>
      </c>
      <c r="D3" s="17" t="s">
        <v>17</v>
      </c>
      <c r="E3" s="17" t="s">
        <v>18</v>
      </c>
      <c r="F3" s="17" t="s">
        <v>19</v>
      </c>
      <c r="G3" s="17" t="s">
        <v>20</v>
      </c>
      <c r="H3" s="17" t="s">
        <v>21</v>
      </c>
      <c r="I3" s="17" t="s">
        <v>22</v>
      </c>
      <c r="J3" s="17" t="s">
        <v>23</v>
      </c>
      <c r="K3" s="17" t="s">
        <v>24</v>
      </c>
      <c r="L3" s="17" t="s">
        <v>102</v>
      </c>
      <c r="M3" s="17" t="s">
        <v>103</v>
      </c>
      <c r="N3" s="17" t="s">
        <v>104</v>
      </c>
      <c r="O3" s="17" t="s">
        <v>105</v>
      </c>
      <c r="P3" s="17" t="s">
        <v>106</v>
      </c>
      <c r="Q3" s="17" t="s">
        <v>107</v>
      </c>
      <c r="R3" s="17" t="s">
        <v>108</v>
      </c>
      <c r="S3" s="17" t="s">
        <v>109</v>
      </c>
      <c r="T3" s="69"/>
      <c r="U3" s="15"/>
    </row>
    <row r="4" spans="1:21" ht="18.75" customHeight="1" x14ac:dyDescent="0.25">
      <c r="A4" s="21" t="s">
        <v>73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6">
        <f>SUM(B4:S4)</f>
        <v>0</v>
      </c>
      <c r="U4" s="15"/>
    </row>
    <row r="5" spans="1:21" ht="18.75" customHeight="1" x14ac:dyDescent="0.25">
      <c r="A5" s="21" t="s">
        <v>74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6">
        <f t="shared" ref="T5:T11" si="0">SUM(B5:S5)</f>
        <v>0</v>
      </c>
      <c r="U5" s="15"/>
    </row>
    <row r="6" spans="1:21" ht="18.75" customHeight="1" x14ac:dyDescent="0.25">
      <c r="A6" s="21" t="s">
        <v>75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6">
        <f t="shared" si="0"/>
        <v>0</v>
      </c>
      <c r="U6" s="15"/>
    </row>
    <row r="7" spans="1:21" ht="18.75" customHeight="1" x14ac:dyDescent="0.25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6">
        <f t="shared" si="0"/>
        <v>0</v>
      </c>
      <c r="U7" s="15"/>
    </row>
    <row r="8" spans="1:21" ht="18.75" customHeight="1" x14ac:dyDescent="0.2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6">
        <f t="shared" si="0"/>
        <v>0</v>
      </c>
      <c r="U8" s="15"/>
    </row>
    <row r="9" spans="1:21" ht="18.75" customHeight="1" x14ac:dyDescent="0.25">
      <c r="A9" s="23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6">
        <f t="shared" si="0"/>
        <v>0</v>
      </c>
      <c r="U9" s="15"/>
    </row>
    <row r="10" spans="1:21" ht="18.75" customHeight="1" x14ac:dyDescent="0.2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6">
        <f t="shared" si="0"/>
        <v>0</v>
      </c>
      <c r="U10" s="15"/>
    </row>
    <row r="11" spans="1:21" ht="18.75" customHeight="1" x14ac:dyDescent="0.25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6">
        <f t="shared" si="0"/>
        <v>0</v>
      </c>
      <c r="U11" s="15"/>
    </row>
    <row r="12" spans="1:21" ht="18.75" customHeight="1" x14ac:dyDescent="0.25">
      <c r="A12" s="18" t="s">
        <v>1</v>
      </c>
      <c r="B12" s="19">
        <f t="shared" ref="B12:T12" si="1">SUM(B4:B11)</f>
        <v>0</v>
      </c>
      <c r="C12" s="19">
        <f t="shared" si="1"/>
        <v>0</v>
      </c>
      <c r="D12" s="19">
        <f t="shared" si="1"/>
        <v>0</v>
      </c>
      <c r="E12" s="19">
        <f t="shared" si="1"/>
        <v>0</v>
      </c>
      <c r="F12" s="19">
        <f t="shared" si="1"/>
        <v>0</v>
      </c>
      <c r="G12" s="19">
        <f t="shared" si="1"/>
        <v>0</v>
      </c>
      <c r="H12" s="19">
        <f t="shared" si="1"/>
        <v>0</v>
      </c>
      <c r="I12" s="19">
        <f t="shared" si="1"/>
        <v>0</v>
      </c>
      <c r="J12" s="19">
        <f t="shared" si="1"/>
        <v>0</v>
      </c>
      <c r="K12" s="19">
        <f t="shared" si="1"/>
        <v>0</v>
      </c>
      <c r="L12" s="19">
        <f t="shared" si="1"/>
        <v>0</v>
      </c>
      <c r="M12" s="19">
        <f t="shared" si="1"/>
        <v>0</v>
      </c>
      <c r="N12" s="19">
        <f t="shared" si="1"/>
        <v>0</v>
      </c>
      <c r="O12" s="19">
        <f t="shared" si="1"/>
        <v>0</v>
      </c>
      <c r="P12" s="19">
        <f t="shared" si="1"/>
        <v>0</v>
      </c>
      <c r="Q12" s="19">
        <f t="shared" si="1"/>
        <v>0</v>
      </c>
      <c r="R12" s="19">
        <f t="shared" si="1"/>
        <v>0</v>
      </c>
      <c r="S12" s="19">
        <f t="shared" si="1"/>
        <v>0</v>
      </c>
      <c r="T12" s="19">
        <f t="shared" si="1"/>
        <v>0</v>
      </c>
      <c r="U12" s="15"/>
    </row>
    <row r="13" spans="1:21" ht="18.7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</sheetData>
  <sheetProtection password="CA9C" sheet="1" objects="1" scenarios="1"/>
  <mergeCells count="4">
    <mergeCell ref="A1:T1"/>
    <mergeCell ref="A2:A3"/>
    <mergeCell ref="B2:S2"/>
    <mergeCell ref="T2:T3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showRowColHeaders="0" topLeftCell="A4" zoomScale="90" zoomScaleNormal="90" workbookViewId="0">
      <selection sqref="A1:B1"/>
    </sheetView>
  </sheetViews>
  <sheetFormatPr defaultColWidth="9.140625" defaultRowHeight="18" x14ac:dyDescent="0.25"/>
  <cols>
    <col min="1" max="1" width="43.28515625" style="31" customWidth="1"/>
    <col min="2" max="2" width="23.140625" style="26" customWidth="1"/>
    <col min="3" max="3" width="17" style="26" customWidth="1"/>
    <col min="4" max="5" width="18.28515625" style="26" customWidth="1"/>
    <col min="6" max="16384" width="9.140625" style="26"/>
  </cols>
  <sheetData>
    <row r="1" spans="1:3" ht="31.5" customHeight="1" x14ac:dyDescent="0.2">
      <c r="A1" s="53" t="s">
        <v>78</v>
      </c>
      <c r="B1" s="54"/>
    </row>
    <row r="2" spans="1:3" ht="24.75" customHeight="1" x14ac:dyDescent="0.2">
      <c r="A2" s="39" t="s">
        <v>85</v>
      </c>
      <c r="B2" s="27">
        <v>150000</v>
      </c>
      <c r="C2" s="33">
        <v>1</v>
      </c>
    </row>
    <row r="3" spans="1:3" ht="15.75" customHeight="1" x14ac:dyDescent="0.2">
      <c r="A3" s="25"/>
      <c r="B3" s="25"/>
      <c r="C3" s="25"/>
    </row>
    <row r="4" spans="1:3" ht="24.75" customHeight="1" x14ac:dyDescent="0.2">
      <c r="A4" s="40" t="s">
        <v>79</v>
      </c>
      <c r="B4" s="32">
        <f>B2/75*(100)</f>
        <v>200000</v>
      </c>
    </row>
    <row r="5" spans="1:3" ht="24.75" customHeight="1" x14ac:dyDescent="0.2">
      <c r="A5" s="26"/>
    </row>
    <row r="6" spans="1:3" ht="24.75" customHeight="1" x14ac:dyDescent="0.2">
      <c r="A6" s="35" t="s">
        <v>81</v>
      </c>
      <c r="B6" s="36" t="s">
        <v>82</v>
      </c>
    </row>
    <row r="7" spans="1:3" ht="24.75" customHeight="1" x14ac:dyDescent="0.2">
      <c r="A7" s="38" t="s">
        <v>79</v>
      </c>
      <c r="B7" s="41">
        <v>1000000</v>
      </c>
    </row>
    <row r="8" spans="1:3" ht="24.75" customHeight="1" x14ac:dyDescent="0.2">
      <c r="A8" s="38" t="s">
        <v>79</v>
      </c>
      <c r="B8" s="41">
        <v>0</v>
      </c>
    </row>
    <row r="9" spans="1:3" ht="24.75" customHeight="1" x14ac:dyDescent="0.2">
      <c r="A9" s="38" t="s">
        <v>79</v>
      </c>
      <c r="B9" s="41">
        <v>0</v>
      </c>
    </row>
    <row r="10" spans="1:3" ht="24.75" customHeight="1" x14ac:dyDescent="0.2">
      <c r="A10" s="38" t="s">
        <v>79</v>
      </c>
      <c r="B10" s="41">
        <v>0</v>
      </c>
    </row>
    <row r="11" spans="1:3" ht="24.75" customHeight="1" x14ac:dyDescent="0.2">
      <c r="A11" s="38" t="s">
        <v>79</v>
      </c>
      <c r="B11" s="41">
        <v>0</v>
      </c>
    </row>
    <row r="12" spans="1:3" ht="24.75" customHeight="1" x14ac:dyDescent="0.2">
      <c r="A12" s="38" t="s">
        <v>79</v>
      </c>
      <c r="B12" s="41">
        <v>0</v>
      </c>
    </row>
    <row r="13" spans="1:3" ht="24.75" customHeight="1" x14ac:dyDescent="0.2">
      <c r="A13" s="38" t="s">
        <v>79</v>
      </c>
      <c r="B13" s="41">
        <v>0</v>
      </c>
    </row>
    <row r="14" spans="1:3" ht="24.75" customHeight="1" x14ac:dyDescent="0.2">
      <c r="A14" s="38" t="s">
        <v>79</v>
      </c>
      <c r="B14" s="41">
        <v>0</v>
      </c>
    </row>
    <row r="15" spans="1:3" ht="24.75" customHeight="1" x14ac:dyDescent="0.2">
      <c r="A15" s="38" t="s">
        <v>79</v>
      </c>
      <c r="B15" s="41">
        <v>0</v>
      </c>
    </row>
    <row r="16" spans="1:3" ht="24.75" customHeight="1" x14ac:dyDescent="0.2">
      <c r="A16" s="38" t="s">
        <v>79</v>
      </c>
      <c r="B16" s="41">
        <v>0</v>
      </c>
    </row>
    <row r="17" spans="1:5" ht="24.75" customHeight="1" x14ac:dyDescent="0.2">
      <c r="A17" s="38" t="s">
        <v>79</v>
      </c>
      <c r="B17" s="41">
        <v>0</v>
      </c>
    </row>
    <row r="18" spans="1:5" ht="24.75" customHeight="1" x14ac:dyDescent="0.2">
      <c r="A18" s="38" t="s">
        <v>79</v>
      </c>
      <c r="B18" s="41">
        <v>0</v>
      </c>
    </row>
    <row r="19" spans="1:5" ht="24.75" customHeight="1" x14ac:dyDescent="0.2">
      <c r="A19" s="38" t="s">
        <v>79</v>
      </c>
      <c r="B19" s="42">
        <v>0</v>
      </c>
    </row>
    <row r="20" spans="1:5" ht="24.75" customHeight="1" x14ac:dyDescent="0.2">
      <c r="A20" s="38" t="s">
        <v>79</v>
      </c>
      <c r="B20" s="42">
        <v>0</v>
      </c>
    </row>
    <row r="21" spans="1:5" ht="24.75" customHeight="1" x14ac:dyDescent="0.2">
      <c r="A21" s="38" t="s">
        <v>79</v>
      </c>
      <c r="B21" s="42">
        <v>0</v>
      </c>
    </row>
    <row r="22" spans="1:5" ht="24.75" customHeight="1" x14ac:dyDescent="0.2">
      <c r="A22" s="37" t="s">
        <v>84</v>
      </c>
      <c r="B22" s="43">
        <f>SUM(B7:B21)</f>
        <v>1000000</v>
      </c>
      <c r="C22" s="34">
        <f>B22/B4</f>
        <v>5</v>
      </c>
    </row>
    <row r="23" spans="1:5" ht="24.75" customHeight="1" x14ac:dyDescent="0.2">
      <c r="A23" s="38" t="s">
        <v>80</v>
      </c>
      <c r="B23" s="44">
        <f>B22*25%</f>
        <v>250000</v>
      </c>
      <c r="C23" s="28"/>
    </row>
    <row r="24" spans="1:5" ht="24.75" customHeight="1" x14ac:dyDescent="0.2">
      <c r="A24" s="38" t="s">
        <v>83</v>
      </c>
      <c r="B24" s="44">
        <f>B22-B23</f>
        <v>750000</v>
      </c>
      <c r="C24" s="45">
        <f>B24/B4</f>
        <v>3.75</v>
      </c>
    </row>
    <row r="25" spans="1:5" ht="24.75" customHeight="1" x14ac:dyDescent="0.2">
      <c r="A25" s="28"/>
      <c r="B25" s="29"/>
      <c r="C25" s="28"/>
      <c r="E25" s="30"/>
    </row>
    <row r="26" spans="1:5" x14ac:dyDescent="0.2">
      <c r="A26" s="28"/>
      <c r="B26" s="28"/>
      <c r="C26" s="28"/>
    </row>
    <row r="27" spans="1:5" x14ac:dyDescent="0.2">
      <c r="A27" s="28"/>
      <c r="B27" s="28"/>
      <c r="C27" s="28"/>
    </row>
    <row r="28" spans="1:5" x14ac:dyDescent="0.2">
      <c r="A28" s="28"/>
      <c r="B28" s="28"/>
      <c r="C28" s="28"/>
    </row>
    <row r="29" spans="1:5" x14ac:dyDescent="0.2">
      <c r="A29" s="28"/>
      <c r="B29" s="28"/>
      <c r="C29" s="28"/>
    </row>
    <row r="30" spans="1:5" x14ac:dyDescent="0.2">
      <c r="A30" s="28"/>
      <c r="B30" s="28"/>
      <c r="C30" s="28"/>
    </row>
    <row r="31" spans="1:5" x14ac:dyDescent="0.2">
      <c r="A31" s="28"/>
      <c r="B31" s="28"/>
      <c r="C31" s="28"/>
    </row>
    <row r="32" spans="1:5" x14ac:dyDescent="0.2">
      <c r="A32" s="28"/>
      <c r="B32" s="28"/>
      <c r="C32" s="28"/>
    </row>
  </sheetData>
  <sheetProtection password="CA9C" sheet="1" objects="1" scenarios="1"/>
  <mergeCells count="1">
    <mergeCell ref="A1:B1"/>
  </mergeCells>
  <pageMargins left="1.1811023622047245" right="0.51181102362204722" top="0.78740157480314965" bottom="0.78740157480314965" header="0.31496062992125984" footer="0.31496062992125984"/>
  <pageSetup paperSize="9" scale="90" orientation="portrait" horizontalDpi="360" verticalDpi="360" r:id="rId1"/>
  <ignoredErrors>
    <ignoredError sqref="B23:B25" unlockedFormula="1"/>
    <ignoredError sqref="C22" evalError="1"/>
    <ignoredError sqref="C24" evalError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showGridLines="0" showRowColHeaders="0" zoomScale="80" zoomScaleNormal="80" workbookViewId="0">
      <selection sqref="A1:C1"/>
    </sheetView>
  </sheetViews>
  <sheetFormatPr defaultColWidth="9.140625" defaultRowHeight="18" x14ac:dyDescent="0.25"/>
  <cols>
    <col min="1" max="1" width="60.5703125" style="6" customWidth="1"/>
    <col min="2" max="2" width="21.85546875" style="5" customWidth="1"/>
    <col min="3" max="3" width="19.140625" style="5" customWidth="1"/>
    <col min="4" max="5" width="18.28515625" style="5" customWidth="1"/>
    <col min="6" max="16384" width="9.140625" style="5"/>
  </cols>
  <sheetData>
    <row r="1" spans="1:3" ht="30" customHeight="1" x14ac:dyDescent="0.2">
      <c r="A1" s="55" t="s">
        <v>78</v>
      </c>
      <c r="B1" s="56"/>
      <c r="C1" s="57"/>
    </row>
    <row r="2" spans="1:3" ht="5.25" customHeight="1" x14ac:dyDescent="0.2">
      <c r="A2" s="58"/>
      <c r="B2" s="58"/>
      <c r="C2" s="58"/>
    </row>
    <row r="3" spans="1:3" ht="24.75" customHeight="1" x14ac:dyDescent="0.2">
      <c r="A3" s="65" t="s">
        <v>95</v>
      </c>
      <c r="B3" s="66"/>
      <c r="C3" s="67"/>
    </row>
    <row r="4" spans="1:3" ht="24.75" customHeight="1" x14ac:dyDescent="0.2">
      <c r="A4" s="59"/>
      <c r="B4" s="60"/>
      <c r="C4" s="61"/>
    </row>
    <row r="5" spans="1:3" ht="24.75" customHeight="1" x14ac:dyDescent="0.2">
      <c r="A5" s="68" t="s">
        <v>96</v>
      </c>
      <c r="B5" s="68"/>
      <c r="C5" s="68"/>
    </row>
    <row r="6" spans="1:3" ht="24.75" customHeight="1" x14ac:dyDescent="0.2">
      <c r="A6" s="59"/>
      <c r="B6" s="60"/>
      <c r="C6" s="61"/>
    </row>
    <row r="7" spans="1:3" ht="24.75" customHeight="1" x14ac:dyDescent="0.2">
      <c r="A7" s="5"/>
      <c r="B7" s="51" t="s">
        <v>97</v>
      </c>
      <c r="C7" s="52">
        <v>0</v>
      </c>
    </row>
    <row r="8" spans="1:3" ht="24.75" customHeight="1" x14ac:dyDescent="0.2">
      <c r="A8" s="5"/>
      <c r="B8" s="46" t="s">
        <v>100</v>
      </c>
      <c r="C8" s="50">
        <f>C7-B10</f>
        <v>0</v>
      </c>
    </row>
    <row r="9" spans="1:3" ht="24" customHeight="1" x14ac:dyDescent="0.2">
      <c r="A9" s="46" t="s">
        <v>3</v>
      </c>
      <c r="B9" s="46" t="s">
        <v>1</v>
      </c>
      <c r="C9" s="46" t="s">
        <v>10</v>
      </c>
    </row>
    <row r="10" spans="1:3" ht="24" customHeight="1" x14ac:dyDescent="0.2">
      <c r="A10" s="10" t="s">
        <v>98</v>
      </c>
      <c r="B10" s="11">
        <f>C7*25%</f>
        <v>0</v>
      </c>
      <c r="C10" s="12" t="e">
        <f>B10/$C$7</f>
        <v>#DIV/0!</v>
      </c>
    </row>
    <row r="11" spans="1:3" ht="27" customHeight="1" x14ac:dyDescent="0.2">
      <c r="A11" s="62" t="s">
        <v>101</v>
      </c>
      <c r="B11" s="63"/>
      <c r="C11" s="64"/>
    </row>
    <row r="12" spans="1:3" ht="24" customHeight="1" x14ac:dyDescent="0.2">
      <c r="A12" s="46" t="s">
        <v>3</v>
      </c>
      <c r="B12" s="46" t="s">
        <v>1</v>
      </c>
      <c r="C12" s="46" t="s">
        <v>10</v>
      </c>
    </row>
    <row r="13" spans="1:3" ht="24" customHeight="1" x14ac:dyDescent="0.2">
      <c r="A13" s="10" t="s">
        <v>86</v>
      </c>
      <c r="B13" s="11">
        <f>'Recursos Humanos'!T33</f>
        <v>0</v>
      </c>
      <c r="C13" s="12" t="e">
        <f>B13/($C$7-$B$10)</f>
        <v>#DIV/0!</v>
      </c>
    </row>
    <row r="14" spans="1:3" ht="24" customHeight="1" x14ac:dyDescent="0.2">
      <c r="A14" s="10" t="s">
        <v>87</v>
      </c>
      <c r="B14" s="11">
        <f>'Bens de Consumo'!T16</f>
        <v>0</v>
      </c>
      <c r="C14" s="12" t="e">
        <f t="shared" ref="C14:C22" si="0">B14/($C$7-$B$10)</f>
        <v>#DIV/0!</v>
      </c>
    </row>
    <row r="15" spans="1:3" ht="24" customHeight="1" x14ac:dyDescent="0.2">
      <c r="A15" s="10" t="s">
        <v>88</v>
      </c>
      <c r="B15" s="11">
        <f>Comunicação!T16</f>
        <v>0</v>
      </c>
      <c r="C15" s="12" t="e">
        <f t="shared" si="0"/>
        <v>#DIV/0!</v>
      </c>
    </row>
    <row r="16" spans="1:3" ht="24" customHeight="1" x14ac:dyDescent="0.2">
      <c r="A16" s="10" t="s">
        <v>89</v>
      </c>
      <c r="B16" s="11">
        <f>'Custos Indireto'!T13</f>
        <v>0</v>
      </c>
      <c r="C16" s="12" t="e">
        <f t="shared" si="0"/>
        <v>#DIV/0!</v>
      </c>
    </row>
    <row r="17" spans="1:5" ht="24" customHeight="1" x14ac:dyDescent="0.2">
      <c r="A17" s="10" t="s">
        <v>90</v>
      </c>
      <c r="B17" s="11">
        <f>'Bens Permanentes'!T13</f>
        <v>0</v>
      </c>
      <c r="C17" s="12" t="e">
        <f t="shared" si="0"/>
        <v>#DIV/0!</v>
      </c>
    </row>
    <row r="18" spans="1:5" ht="24" customHeight="1" x14ac:dyDescent="0.2">
      <c r="A18" s="10" t="s">
        <v>91</v>
      </c>
      <c r="B18" s="11">
        <f>Eventos!T12</f>
        <v>0</v>
      </c>
      <c r="C18" s="12" t="e">
        <f t="shared" si="0"/>
        <v>#DIV/0!</v>
      </c>
    </row>
    <row r="19" spans="1:5" ht="24" customHeight="1" x14ac:dyDescent="0.2">
      <c r="A19" s="10" t="s">
        <v>92</v>
      </c>
      <c r="B19" s="11">
        <f>'Sv Terceiros'!T12</f>
        <v>0</v>
      </c>
      <c r="C19" s="12" t="e">
        <f t="shared" si="0"/>
        <v>#DIV/0!</v>
      </c>
    </row>
    <row r="20" spans="1:5" ht="24" customHeight="1" x14ac:dyDescent="0.2">
      <c r="A20" s="10" t="s">
        <v>93</v>
      </c>
      <c r="B20" s="11">
        <f>Transportes!T13</f>
        <v>0</v>
      </c>
      <c r="C20" s="12" t="e">
        <f t="shared" si="0"/>
        <v>#DIV/0!</v>
      </c>
    </row>
    <row r="21" spans="1:5" ht="24" customHeight="1" x14ac:dyDescent="0.2">
      <c r="A21" s="10" t="s">
        <v>94</v>
      </c>
      <c r="B21" s="11">
        <f>'Outras Despesas'!T12</f>
        <v>0</v>
      </c>
      <c r="C21" s="12" t="e">
        <f t="shared" si="0"/>
        <v>#DIV/0!</v>
      </c>
    </row>
    <row r="22" spans="1:5" ht="24" customHeight="1" x14ac:dyDescent="0.2">
      <c r="A22" s="9" t="s">
        <v>99</v>
      </c>
      <c r="B22" s="11">
        <f>SUM(B13:B21)</f>
        <v>0</v>
      </c>
      <c r="C22" s="12" t="e">
        <f t="shared" si="0"/>
        <v>#DIV/0!</v>
      </c>
    </row>
    <row r="23" spans="1:5" ht="24" customHeight="1" x14ac:dyDescent="0.2">
      <c r="A23" s="47"/>
      <c r="B23" s="48"/>
      <c r="C23" s="49"/>
    </row>
    <row r="24" spans="1:5" ht="24" customHeight="1" x14ac:dyDescent="0.2">
      <c r="A24" s="8"/>
      <c r="B24" s="8"/>
      <c r="C24" s="8"/>
    </row>
    <row r="25" spans="1:5" ht="24" customHeight="1" x14ac:dyDescent="0.2">
      <c r="A25" s="8"/>
      <c r="B25" s="8"/>
      <c r="C25" s="8"/>
      <c r="E25" s="7"/>
    </row>
    <row r="26" spans="1:5" ht="24" customHeight="1" x14ac:dyDescent="0.2">
      <c r="A26" s="8"/>
      <c r="B26" s="8"/>
      <c r="C26" s="8"/>
    </row>
    <row r="27" spans="1:5" ht="24" customHeight="1" x14ac:dyDescent="0.2">
      <c r="A27" s="8"/>
      <c r="B27" s="8"/>
      <c r="C27" s="8"/>
    </row>
    <row r="28" spans="1:5" ht="24" customHeight="1" x14ac:dyDescent="0.2">
      <c r="A28" s="8"/>
      <c r="B28" s="8"/>
      <c r="C28" s="8"/>
    </row>
    <row r="29" spans="1:5" ht="24" customHeight="1" x14ac:dyDescent="0.2">
      <c r="A29" s="8"/>
      <c r="B29" s="8"/>
      <c r="C29" s="8"/>
    </row>
    <row r="30" spans="1:5" ht="24" customHeight="1" x14ac:dyDescent="0.2">
      <c r="A30" s="8"/>
      <c r="B30" s="8"/>
      <c r="C30" s="8"/>
    </row>
    <row r="31" spans="1:5" ht="24" customHeight="1" x14ac:dyDescent="0.2">
      <c r="A31" s="8"/>
      <c r="B31" s="8"/>
      <c r="C31" s="8"/>
    </row>
    <row r="32" spans="1:5" x14ac:dyDescent="0.2">
      <c r="A32" s="8"/>
      <c r="B32" s="8"/>
      <c r="C32" s="8"/>
    </row>
    <row r="33" spans="1:3" x14ac:dyDescent="0.2">
      <c r="A33" s="8"/>
      <c r="B33" s="8"/>
      <c r="C33" s="8"/>
    </row>
    <row r="34" spans="1:3" x14ac:dyDescent="0.2">
      <c r="A34" s="8"/>
      <c r="B34" s="8"/>
      <c r="C34" s="8"/>
    </row>
  </sheetData>
  <sheetProtection password="BD7C" sheet="1" objects="1" scenarios="1"/>
  <mergeCells count="7">
    <mergeCell ref="A1:C1"/>
    <mergeCell ref="A2:C2"/>
    <mergeCell ref="A4:C4"/>
    <mergeCell ref="A6:C6"/>
    <mergeCell ref="A11:C11"/>
    <mergeCell ref="A3:C3"/>
    <mergeCell ref="A5:C5"/>
  </mergeCells>
  <conditionalFormatting sqref="C13:C21">
    <cfRule type="cellIs" dxfId="3" priority="4" operator="greaterThan">
      <formula>0.6</formula>
    </cfRule>
  </conditionalFormatting>
  <conditionalFormatting sqref="C15">
    <cfRule type="cellIs" dxfId="2" priority="1" operator="lessThan">
      <formula>0.013</formula>
    </cfRule>
    <cfRule type="cellIs" dxfId="1" priority="2" operator="lessThan">
      <formula>0.03</formula>
    </cfRule>
    <cfRule type="cellIs" dxfId="0" priority="3" operator="greaterThan">
      <formula>0.1</formula>
    </cfRule>
  </conditionalFormatting>
  <pageMargins left="0.98425196850393704" right="0.51181102362204722" top="0.78740157480314965" bottom="0.59055118110236227" header="0.51181102362204722" footer="0.51181102362204722"/>
  <pageSetup paperSize="9" scale="8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showGridLines="0" showRowColHeaders="0" zoomScaleNormal="100" workbookViewId="0">
      <selection activeCell="B4" sqref="B4"/>
    </sheetView>
  </sheetViews>
  <sheetFormatPr defaultColWidth="9.140625" defaultRowHeight="15" x14ac:dyDescent="0.25"/>
  <cols>
    <col min="1" max="1" width="40.140625" style="1" customWidth="1"/>
    <col min="2" max="19" width="11.7109375" style="1" customWidth="1"/>
    <col min="20" max="20" width="13.7109375" style="1" customWidth="1"/>
    <col min="21" max="22" width="11.140625" style="1" customWidth="1"/>
    <col min="23" max="16384" width="9.140625" style="1"/>
  </cols>
  <sheetData>
    <row r="1" spans="1:21" ht="27.75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1" ht="20.25" customHeight="1" x14ac:dyDescent="0.25">
      <c r="A2" s="69" t="s">
        <v>13</v>
      </c>
      <c r="B2" s="73" t="s">
        <v>25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69" t="s">
        <v>1</v>
      </c>
      <c r="U2" s="15"/>
    </row>
    <row r="3" spans="1:21" ht="18.75" customHeight="1" x14ac:dyDescent="0.25">
      <c r="A3" s="69"/>
      <c r="B3" s="17" t="s">
        <v>15</v>
      </c>
      <c r="C3" s="17" t="s">
        <v>16</v>
      </c>
      <c r="D3" s="17" t="s">
        <v>17</v>
      </c>
      <c r="E3" s="17" t="s">
        <v>18</v>
      </c>
      <c r="F3" s="17" t="s">
        <v>19</v>
      </c>
      <c r="G3" s="17" t="s">
        <v>20</v>
      </c>
      <c r="H3" s="17" t="s">
        <v>21</v>
      </c>
      <c r="I3" s="17" t="s">
        <v>22</v>
      </c>
      <c r="J3" s="17" t="s">
        <v>23</v>
      </c>
      <c r="K3" s="17" t="s">
        <v>24</v>
      </c>
      <c r="L3" s="17" t="s">
        <v>102</v>
      </c>
      <c r="M3" s="17" t="s">
        <v>103</v>
      </c>
      <c r="N3" s="17" t="s">
        <v>104</v>
      </c>
      <c r="O3" s="17" t="s">
        <v>105</v>
      </c>
      <c r="P3" s="17" t="s">
        <v>106</v>
      </c>
      <c r="Q3" s="17" t="s">
        <v>107</v>
      </c>
      <c r="R3" s="17" t="s">
        <v>108</v>
      </c>
      <c r="S3" s="17" t="s">
        <v>109</v>
      </c>
      <c r="T3" s="69"/>
      <c r="U3" s="15"/>
    </row>
    <row r="4" spans="1:21" ht="18.75" customHeight="1" x14ac:dyDescent="0.25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6">
        <f>SUM(B4:S4)</f>
        <v>0</v>
      </c>
      <c r="U4" s="15"/>
    </row>
    <row r="5" spans="1:21" ht="18.75" customHeight="1" x14ac:dyDescent="0.2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6">
        <f t="shared" ref="T5:T15" si="0">SUM(B5:S5)</f>
        <v>0</v>
      </c>
      <c r="U5" s="15"/>
    </row>
    <row r="6" spans="1:21" ht="18.75" customHeight="1" x14ac:dyDescent="0.2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6">
        <f t="shared" si="0"/>
        <v>0</v>
      </c>
      <c r="U6" s="15"/>
    </row>
    <row r="7" spans="1:21" ht="18.75" customHeight="1" x14ac:dyDescent="0.25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6">
        <f t="shared" si="0"/>
        <v>0</v>
      </c>
      <c r="U7" s="15"/>
    </row>
    <row r="8" spans="1:21" ht="18.75" customHeight="1" x14ac:dyDescent="0.2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6">
        <f t="shared" si="0"/>
        <v>0</v>
      </c>
      <c r="U8" s="15"/>
    </row>
    <row r="9" spans="1:21" ht="18.75" customHeight="1" x14ac:dyDescent="0.25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6">
        <f t="shared" si="0"/>
        <v>0</v>
      </c>
      <c r="U9" s="15"/>
    </row>
    <row r="10" spans="1:21" ht="18.75" customHeight="1" x14ac:dyDescent="0.2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6">
        <f t="shared" si="0"/>
        <v>0</v>
      </c>
      <c r="U10" s="15"/>
    </row>
    <row r="11" spans="1:21" ht="18.75" customHeight="1" x14ac:dyDescent="0.25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6">
        <f t="shared" si="0"/>
        <v>0</v>
      </c>
      <c r="U11" s="15"/>
    </row>
    <row r="12" spans="1:21" ht="18.75" customHeight="1" x14ac:dyDescent="0.25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6">
        <f t="shared" ref="T12:T13" si="1">SUM(B12:S12)</f>
        <v>0</v>
      </c>
      <c r="U12" s="15"/>
    </row>
    <row r="13" spans="1:21" ht="18.75" customHeight="1" x14ac:dyDescent="0.2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6">
        <f t="shared" si="1"/>
        <v>0</v>
      </c>
      <c r="U13" s="15"/>
    </row>
    <row r="14" spans="1:21" ht="18.75" customHeight="1" x14ac:dyDescent="0.25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6">
        <f t="shared" si="0"/>
        <v>0</v>
      </c>
      <c r="U14" s="15"/>
    </row>
    <row r="15" spans="1:21" ht="18.75" customHeight="1" x14ac:dyDescent="0.25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16">
        <f t="shared" si="0"/>
        <v>0</v>
      </c>
      <c r="U15" s="15"/>
    </row>
    <row r="16" spans="1:21" ht="18.75" customHeight="1" x14ac:dyDescent="0.25">
      <c r="A16" s="18" t="s">
        <v>1</v>
      </c>
      <c r="B16" s="24">
        <f t="shared" ref="B16:S16" si="2">SUM(B4:B15)</f>
        <v>0</v>
      </c>
      <c r="C16" s="24">
        <f t="shared" si="2"/>
        <v>0</v>
      </c>
      <c r="D16" s="24">
        <f t="shared" si="2"/>
        <v>0</v>
      </c>
      <c r="E16" s="24">
        <f t="shared" si="2"/>
        <v>0</v>
      </c>
      <c r="F16" s="24">
        <f t="shared" si="2"/>
        <v>0</v>
      </c>
      <c r="G16" s="24">
        <f t="shared" si="2"/>
        <v>0</v>
      </c>
      <c r="H16" s="24">
        <f t="shared" si="2"/>
        <v>0</v>
      </c>
      <c r="I16" s="24">
        <f t="shared" si="2"/>
        <v>0</v>
      </c>
      <c r="J16" s="24">
        <f t="shared" si="2"/>
        <v>0</v>
      </c>
      <c r="K16" s="24">
        <f t="shared" si="2"/>
        <v>0</v>
      </c>
      <c r="L16" s="24">
        <f t="shared" si="2"/>
        <v>0</v>
      </c>
      <c r="M16" s="24">
        <f t="shared" si="2"/>
        <v>0</v>
      </c>
      <c r="N16" s="24">
        <f t="shared" si="2"/>
        <v>0</v>
      </c>
      <c r="O16" s="24">
        <f t="shared" si="2"/>
        <v>0</v>
      </c>
      <c r="P16" s="24">
        <f t="shared" si="2"/>
        <v>0</v>
      </c>
      <c r="Q16" s="24">
        <f t="shared" si="2"/>
        <v>0</v>
      </c>
      <c r="R16" s="24">
        <f t="shared" si="2"/>
        <v>0</v>
      </c>
      <c r="S16" s="24">
        <f t="shared" si="2"/>
        <v>0</v>
      </c>
      <c r="T16" s="19">
        <f>SUM(T4:T15)</f>
        <v>0</v>
      </c>
      <c r="U16" s="15"/>
    </row>
    <row r="17" spans="1:21" ht="18.75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ht="20.25" customHeight="1" x14ac:dyDescent="0.25">
      <c r="A18" s="69" t="s">
        <v>8</v>
      </c>
      <c r="B18" s="69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 t="s">
        <v>1</v>
      </c>
      <c r="U18" s="15"/>
    </row>
    <row r="19" spans="1:21" ht="18.75" customHeight="1" x14ac:dyDescent="0.25">
      <c r="A19" s="69"/>
      <c r="B19" s="17" t="s">
        <v>15</v>
      </c>
      <c r="C19" s="17" t="s">
        <v>16</v>
      </c>
      <c r="D19" s="17" t="s">
        <v>17</v>
      </c>
      <c r="E19" s="17" t="s">
        <v>18</v>
      </c>
      <c r="F19" s="17" t="s">
        <v>19</v>
      </c>
      <c r="G19" s="17" t="s">
        <v>20</v>
      </c>
      <c r="H19" s="17" t="s">
        <v>21</v>
      </c>
      <c r="I19" s="17" t="s">
        <v>22</v>
      </c>
      <c r="J19" s="17" t="s">
        <v>23</v>
      </c>
      <c r="K19" s="17" t="s">
        <v>24</v>
      </c>
      <c r="L19" s="17" t="s">
        <v>102</v>
      </c>
      <c r="M19" s="17" t="s">
        <v>103</v>
      </c>
      <c r="N19" s="17" t="s">
        <v>104</v>
      </c>
      <c r="O19" s="17" t="s">
        <v>105</v>
      </c>
      <c r="P19" s="17" t="s">
        <v>106</v>
      </c>
      <c r="Q19" s="17" t="s">
        <v>107</v>
      </c>
      <c r="R19" s="17" t="s">
        <v>108</v>
      </c>
      <c r="S19" s="17" t="s">
        <v>109</v>
      </c>
      <c r="T19" s="69"/>
      <c r="U19" s="15"/>
    </row>
    <row r="20" spans="1:21" ht="18.75" customHeight="1" x14ac:dyDescent="0.25">
      <c r="A20" s="21" t="s">
        <v>29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16">
        <f>SUM(B20:S20)</f>
        <v>0</v>
      </c>
      <c r="U20" s="15"/>
    </row>
    <row r="21" spans="1:21" ht="18.75" customHeight="1" x14ac:dyDescent="0.25">
      <c r="A21" s="21" t="s">
        <v>28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16">
        <f t="shared" ref="T21:T29" si="3">SUM(B21:S21)</f>
        <v>0</v>
      </c>
      <c r="U21" s="15"/>
    </row>
    <row r="22" spans="1:21" ht="18.75" customHeight="1" x14ac:dyDescent="0.25">
      <c r="A22" s="21" t="s">
        <v>30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16">
        <f t="shared" si="3"/>
        <v>0</v>
      </c>
      <c r="U22" s="15"/>
    </row>
    <row r="23" spans="1:21" ht="18.75" customHeight="1" x14ac:dyDescent="0.25">
      <c r="A23" s="21" t="s">
        <v>31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16">
        <f t="shared" si="3"/>
        <v>0</v>
      </c>
      <c r="U23" s="15"/>
    </row>
    <row r="24" spans="1:21" ht="18.75" customHeight="1" x14ac:dyDescent="0.25">
      <c r="A24" s="21" t="s">
        <v>32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16">
        <f t="shared" si="3"/>
        <v>0</v>
      </c>
      <c r="U24" s="15"/>
    </row>
    <row r="25" spans="1:21" ht="18.75" customHeight="1" x14ac:dyDescent="0.25">
      <c r="A25" s="21" t="s">
        <v>35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16">
        <f t="shared" si="3"/>
        <v>0</v>
      </c>
      <c r="U25" s="15"/>
    </row>
    <row r="26" spans="1:21" ht="19.5" customHeight="1" x14ac:dyDescent="0.25">
      <c r="A26" s="21" t="s">
        <v>33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16">
        <f t="shared" si="3"/>
        <v>0</v>
      </c>
      <c r="U26" s="15"/>
    </row>
    <row r="27" spans="1:21" ht="19.5" customHeight="1" x14ac:dyDescent="0.25">
      <c r="A27" s="21" t="s">
        <v>34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16">
        <f t="shared" si="3"/>
        <v>0</v>
      </c>
      <c r="U27" s="15"/>
    </row>
    <row r="28" spans="1:21" ht="19.5" customHeight="1" x14ac:dyDescent="0.25">
      <c r="A28" s="21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16">
        <f t="shared" si="3"/>
        <v>0</v>
      </c>
      <c r="U28" s="15"/>
    </row>
    <row r="29" spans="1:21" ht="19.5" customHeight="1" x14ac:dyDescent="0.25">
      <c r="A29" s="21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16">
        <f t="shared" si="3"/>
        <v>0</v>
      </c>
      <c r="U29" s="15"/>
    </row>
    <row r="30" spans="1:21" ht="19.5" customHeight="1" x14ac:dyDescent="0.25">
      <c r="A30" s="18" t="s">
        <v>1</v>
      </c>
      <c r="B30" s="24">
        <f t="shared" ref="B30:S30" si="4">SUM(B20:B29)</f>
        <v>0</v>
      </c>
      <c r="C30" s="24">
        <f t="shared" si="4"/>
        <v>0</v>
      </c>
      <c r="D30" s="24">
        <f t="shared" si="4"/>
        <v>0</v>
      </c>
      <c r="E30" s="24">
        <f t="shared" si="4"/>
        <v>0</v>
      </c>
      <c r="F30" s="24">
        <f t="shared" si="4"/>
        <v>0</v>
      </c>
      <c r="G30" s="24">
        <f t="shared" si="4"/>
        <v>0</v>
      </c>
      <c r="H30" s="24">
        <f t="shared" si="4"/>
        <v>0</v>
      </c>
      <c r="I30" s="24">
        <f t="shared" si="4"/>
        <v>0</v>
      </c>
      <c r="J30" s="24">
        <f t="shared" si="4"/>
        <v>0</v>
      </c>
      <c r="K30" s="24">
        <f t="shared" si="4"/>
        <v>0</v>
      </c>
      <c r="L30" s="24">
        <f t="shared" si="4"/>
        <v>0</v>
      </c>
      <c r="M30" s="24">
        <f t="shared" si="4"/>
        <v>0</v>
      </c>
      <c r="N30" s="24">
        <f t="shared" si="4"/>
        <v>0</v>
      </c>
      <c r="O30" s="24">
        <f t="shared" si="4"/>
        <v>0</v>
      </c>
      <c r="P30" s="24">
        <f t="shared" si="4"/>
        <v>0</v>
      </c>
      <c r="Q30" s="24">
        <f t="shared" si="4"/>
        <v>0</v>
      </c>
      <c r="R30" s="24">
        <f t="shared" si="4"/>
        <v>0</v>
      </c>
      <c r="S30" s="24">
        <f t="shared" si="4"/>
        <v>0</v>
      </c>
      <c r="T30" s="19">
        <f>SUM(T20:T29)</f>
        <v>0</v>
      </c>
      <c r="U30" s="15"/>
    </row>
    <row r="31" spans="1:21" x14ac:dyDescent="0.25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5"/>
    </row>
    <row r="32" spans="1:21" ht="19.5" customHeight="1" x14ac:dyDescent="0.25">
      <c r="A32" s="70" t="s">
        <v>26</v>
      </c>
      <c r="B32" s="17" t="s">
        <v>15</v>
      </c>
      <c r="C32" s="17" t="s">
        <v>16</v>
      </c>
      <c r="D32" s="17" t="s">
        <v>17</v>
      </c>
      <c r="E32" s="17" t="s">
        <v>18</v>
      </c>
      <c r="F32" s="17" t="s">
        <v>19</v>
      </c>
      <c r="G32" s="17" t="s">
        <v>20</v>
      </c>
      <c r="H32" s="17" t="s">
        <v>21</v>
      </c>
      <c r="I32" s="17" t="s">
        <v>22</v>
      </c>
      <c r="J32" s="17" t="s">
        <v>23</v>
      </c>
      <c r="K32" s="17" t="s">
        <v>24</v>
      </c>
      <c r="L32" s="17" t="s">
        <v>102</v>
      </c>
      <c r="M32" s="17" t="s">
        <v>103</v>
      </c>
      <c r="N32" s="17" t="s">
        <v>104</v>
      </c>
      <c r="O32" s="17" t="s">
        <v>105</v>
      </c>
      <c r="P32" s="17" t="s">
        <v>106</v>
      </c>
      <c r="Q32" s="17" t="s">
        <v>107</v>
      </c>
      <c r="R32" s="17" t="s">
        <v>108</v>
      </c>
      <c r="S32" s="17" t="s">
        <v>109</v>
      </c>
      <c r="T32" s="17" t="s">
        <v>1</v>
      </c>
    </row>
    <row r="33" spans="1:20" ht="19.5" customHeight="1" x14ac:dyDescent="0.25">
      <c r="A33" s="71"/>
      <c r="B33" s="20">
        <f>B30+B16</f>
        <v>0</v>
      </c>
      <c r="C33" s="20">
        <f t="shared" ref="C33:T33" si="5">C30+C16</f>
        <v>0</v>
      </c>
      <c r="D33" s="20">
        <f t="shared" si="5"/>
        <v>0</v>
      </c>
      <c r="E33" s="20">
        <f t="shared" si="5"/>
        <v>0</v>
      </c>
      <c r="F33" s="20">
        <f t="shared" si="5"/>
        <v>0</v>
      </c>
      <c r="G33" s="20">
        <f t="shared" si="5"/>
        <v>0</v>
      </c>
      <c r="H33" s="20">
        <f t="shared" si="5"/>
        <v>0</v>
      </c>
      <c r="I33" s="20">
        <f t="shared" si="5"/>
        <v>0</v>
      </c>
      <c r="J33" s="20">
        <f t="shared" si="5"/>
        <v>0</v>
      </c>
      <c r="K33" s="20">
        <f t="shared" si="5"/>
        <v>0</v>
      </c>
      <c r="L33" s="20">
        <f t="shared" si="5"/>
        <v>0</v>
      </c>
      <c r="M33" s="20">
        <f t="shared" si="5"/>
        <v>0</v>
      </c>
      <c r="N33" s="20">
        <f t="shared" si="5"/>
        <v>0</v>
      </c>
      <c r="O33" s="20">
        <f t="shared" si="5"/>
        <v>0</v>
      </c>
      <c r="P33" s="20">
        <f t="shared" si="5"/>
        <v>0</v>
      </c>
      <c r="Q33" s="20">
        <f t="shared" si="5"/>
        <v>0</v>
      </c>
      <c r="R33" s="20">
        <f t="shared" si="5"/>
        <v>0</v>
      </c>
      <c r="S33" s="20">
        <f t="shared" si="5"/>
        <v>0</v>
      </c>
      <c r="T33" s="20">
        <f t="shared" si="5"/>
        <v>0</v>
      </c>
    </row>
  </sheetData>
  <sheetProtection password="CA9C" sheet="1" objects="1" scenarios="1" insertRows="0"/>
  <mergeCells count="8">
    <mergeCell ref="T18:T19"/>
    <mergeCell ref="A32:A33"/>
    <mergeCell ref="A18:A19"/>
    <mergeCell ref="B18:S18"/>
    <mergeCell ref="A1:T1"/>
    <mergeCell ref="B2:S2"/>
    <mergeCell ref="A2:A3"/>
    <mergeCell ref="T2:T3"/>
  </mergeCells>
  <pageMargins left="0.51181102362204722" right="0" top="0.78740157480314965" bottom="0.78740157480314965" header="0.31496062992125984" footer="0.31496062992125984"/>
  <pageSetup paperSize="9" scale="79" orientation="landscape" r:id="rId1"/>
  <rowBreaks count="1" manualBreakCount="1">
    <brk id="33" max="11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showRowColHeaders="0" zoomScaleNormal="100" workbookViewId="0">
      <selection activeCell="B4" sqref="B4"/>
    </sheetView>
  </sheetViews>
  <sheetFormatPr defaultColWidth="9.140625" defaultRowHeight="15" x14ac:dyDescent="0.25"/>
  <cols>
    <col min="1" max="1" width="40.140625" style="1" customWidth="1"/>
    <col min="2" max="19" width="11.7109375" style="1" customWidth="1"/>
    <col min="20" max="20" width="13.7109375" style="1" customWidth="1"/>
    <col min="21" max="22" width="11.140625" style="1" customWidth="1"/>
    <col min="23" max="16384" width="9.140625" style="1"/>
  </cols>
  <sheetData>
    <row r="1" spans="1:21" ht="27.75" customHeight="1" x14ac:dyDescent="0.25">
      <c r="A1" s="72" t="s">
        <v>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1" ht="20.25" customHeight="1" x14ac:dyDescent="0.25">
      <c r="A2" s="69" t="s">
        <v>2</v>
      </c>
      <c r="B2" s="73" t="s">
        <v>27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69" t="s">
        <v>1</v>
      </c>
      <c r="U2" s="15"/>
    </row>
    <row r="3" spans="1:21" ht="18.75" customHeight="1" x14ac:dyDescent="0.25">
      <c r="A3" s="69"/>
      <c r="B3" s="17" t="s">
        <v>15</v>
      </c>
      <c r="C3" s="17" t="s">
        <v>16</v>
      </c>
      <c r="D3" s="17" t="s">
        <v>17</v>
      </c>
      <c r="E3" s="17" t="s">
        <v>18</v>
      </c>
      <c r="F3" s="17" t="s">
        <v>19</v>
      </c>
      <c r="G3" s="17" t="s">
        <v>20</v>
      </c>
      <c r="H3" s="17" t="s">
        <v>21</v>
      </c>
      <c r="I3" s="17" t="s">
        <v>22</v>
      </c>
      <c r="J3" s="17" t="s">
        <v>23</v>
      </c>
      <c r="K3" s="17" t="s">
        <v>24</v>
      </c>
      <c r="L3" s="17" t="s">
        <v>102</v>
      </c>
      <c r="M3" s="17" t="s">
        <v>103</v>
      </c>
      <c r="N3" s="17" t="s">
        <v>104</v>
      </c>
      <c r="O3" s="17" t="s">
        <v>105</v>
      </c>
      <c r="P3" s="17" t="s">
        <v>106</v>
      </c>
      <c r="Q3" s="17" t="s">
        <v>107</v>
      </c>
      <c r="R3" s="17" t="s">
        <v>108</v>
      </c>
      <c r="S3" s="17" t="s">
        <v>109</v>
      </c>
      <c r="T3" s="69"/>
      <c r="U3" s="15"/>
    </row>
    <row r="4" spans="1:21" ht="18.75" customHeight="1" x14ac:dyDescent="0.25">
      <c r="A4" s="21" t="s">
        <v>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6">
        <f>SUM(B4:S4)</f>
        <v>0</v>
      </c>
      <c r="U4" s="15"/>
    </row>
    <row r="5" spans="1:21" ht="18.75" customHeight="1" x14ac:dyDescent="0.25">
      <c r="A5" s="21" t="s">
        <v>36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6">
        <f t="shared" ref="T5:T15" si="0">SUM(B5:S5)</f>
        <v>0</v>
      </c>
      <c r="U5" s="15"/>
    </row>
    <row r="6" spans="1:21" ht="18.75" customHeight="1" x14ac:dyDescent="0.25">
      <c r="A6" s="21" t="s">
        <v>37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6">
        <f t="shared" si="0"/>
        <v>0</v>
      </c>
      <c r="U6" s="15"/>
    </row>
    <row r="7" spans="1:21" ht="18.75" customHeight="1" x14ac:dyDescent="0.25">
      <c r="A7" s="21" t="s">
        <v>38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6">
        <f t="shared" si="0"/>
        <v>0</v>
      </c>
      <c r="U7" s="15"/>
    </row>
    <row r="8" spans="1:21" ht="18.75" customHeight="1" x14ac:dyDescent="0.25">
      <c r="A8" s="21" t="s">
        <v>39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6">
        <f t="shared" si="0"/>
        <v>0</v>
      </c>
      <c r="U8" s="15"/>
    </row>
    <row r="9" spans="1:21" ht="18.75" customHeight="1" x14ac:dyDescent="0.25">
      <c r="A9" s="21" t="s">
        <v>40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6">
        <f t="shared" ref="T9:T13" si="1">SUM(B9:S9)</f>
        <v>0</v>
      </c>
      <c r="U9" s="15"/>
    </row>
    <row r="10" spans="1:21" ht="18.75" customHeight="1" x14ac:dyDescent="0.25">
      <c r="A10" s="21" t="s">
        <v>41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6">
        <f t="shared" si="1"/>
        <v>0</v>
      </c>
      <c r="U10" s="15"/>
    </row>
    <row r="11" spans="1:21" ht="18.75" customHeight="1" x14ac:dyDescent="0.25">
      <c r="A11" s="21" t="s">
        <v>42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6">
        <f t="shared" si="1"/>
        <v>0</v>
      </c>
      <c r="U11" s="15"/>
    </row>
    <row r="12" spans="1:21" ht="18.75" customHeight="1" x14ac:dyDescent="0.25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6">
        <f t="shared" si="1"/>
        <v>0</v>
      </c>
      <c r="U12" s="15"/>
    </row>
    <row r="13" spans="1:21" ht="18.75" customHeight="1" x14ac:dyDescent="0.2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6">
        <f t="shared" si="1"/>
        <v>0</v>
      </c>
      <c r="U13" s="15"/>
    </row>
    <row r="14" spans="1:21" ht="18.75" customHeight="1" x14ac:dyDescent="0.25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6">
        <f t="shared" si="0"/>
        <v>0</v>
      </c>
      <c r="U14" s="15"/>
    </row>
    <row r="15" spans="1:21" ht="18.75" customHeight="1" x14ac:dyDescent="0.25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16">
        <f t="shared" si="0"/>
        <v>0</v>
      </c>
      <c r="U15" s="15"/>
    </row>
    <row r="16" spans="1:21" ht="18.75" customHeight="1" x14ac:dyDescent="0.25">
      <c r="A16" s="18" t="s">
        <v>1</v>
      </c>
      <c r="B16" s="19">
        <f t="shared" ref="B16:T16" si="2">SUM(B4:B15)</f>
        <v>0</v>
      </c>
      <c r="C16" s="19">
        <f t="shared" si="2"/>
        <v>0</v>
      </c>
      <c r="D16" s="19">
        <f t="shared" si="2"/>
        <v>0</v>
      </c>
      <c r="E16" s="19">
        <f t="shared" si="2"/>
        <v>0</v>
      </c>
      <c r="F16" s="19">
        <f t="shared" si="2"/>
        <v>0</v>
      </c>
      <c r="G16" s="19">
        <f t="shared" si="2"/>
        <v>0</v>
      </c>
      <c r="H16" s="19">
        <f t="shared" si="2"/>
        <v>0</v>
      </c>
      <c r="I16" s="19">
        <f t="shared" si="2"/>
        <v>0</v>
      </c>
      <c r="J16" s="19">
        <f t="shared" si="2"/>
        <v>0</v>
      </c>
      <c r="K16" s="19">
        <f t="shared" si="2"/>
        <v>0</v>
      </c>
      <c r="L16" s="19">
        <f t="shared" si="2"/>
        <v>0</v>
      </c>
      <c r="M16" s="19">
        <f t="shared" si="2"/>
        <v>0</v>
      </c>
      <c r="N16" s="19">
        <f t="shared" si="2"/>
        <v>0</v>
      </c>
      <c r="O16" s="19">
        <f t="shared" si="2"/>
        <v>0</v>
      </c>
      <c r="P16" s="19">
        <f t="shared" si="2"/>
        <v>0</v>
      </c>
      <c r="Q16" s="19">
        <f t="shared" si="2"/>
        <v>0</v>
      </c>
      <c r="R16" s="19">
        <f t="shared" si="2"/>
        <v>0</v>
      </c>
      <c r="S16" s="19">
        <f t="shared" si="2"/>
        <v>0</v>
      </c>
      <c r="T16" s="19">
        <f t="shared" si="2"/>
        <v>0</v>
      </c>
      <c r="U16" s="15"/>
    </row>
    <row r="17" spans="1:21" ht="18.75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</sheetData>
  <sheetProtection password="CA9C" sheet="1" objects="1" scenarios="1"/>
  <mergeCells count="4">
    <mergeCell ref="A1:T1"/>
    <mergeCell ref="A2:A3"/>
    <mergeCell ref="B2:S2"/>
    <mergeCell ref="T2:T3"/>
  </mergeCells>
  <pageMargins left="0.51181102362204722" right="0" top="0.78740157480314965" bottom="0.78740157480314965" header="0.31496062992125984" footer="0.31496062992125984"/>
  <pageSetup paperSize="9" scale="80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showGridLines="0" showRowColHeaders="0" workbookViewId="0">
      <selection activeCell="B4" sqref="B4"/>
    </sheetView>
  </sheetViews>
  <sheetFormatPr defaultColWidth="9.140625" defaultRowHeight="15" x14ac:dyDescent="0.25"/>
  <cols>
    <col min="1" max="1" width="40.140625" style="1" customWidth="1"/>
    <col min="2" max="19" width="11.7109375" style="1" customWidth="1"/>
    <col min="20" max="20" width="13.7109375" style="1" customWidth="1"/>
    <col min="21" max="22" width="11.140625" style="1" customWidth="1"/>
    <col min="23" max="16384" width="9.140625" style="1"/>
  </cols>
  <sheetData>
    <row r="1" spans="1:21" ht="27.75" customHeight="1" x14ac:dyDescent="0.25">
      <c r="A1" s="72" t="s">
        <v>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1" ht="20.25" customHeight="1" x14ac:dyDescent="0.25">
      <c r="A2" s="69" t="s">
        <v>2</v>
      </c>
      <c r="B2" s="73" t="s">
        <v>27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69" t="s">
        <v>1</v>
      </c>
      <c r="U2" s="15"/>
    </row>
    <row r="3" spans="1:21" ht="18.75" customHeight="1" x14ac:dyDescent="0.25">
      <c r="A3" s="69"/>
      <c r="B3" s="17" t="s">
        <v>15</v>
      </c>
      <c r="C3" s="17" t="s">
        <v>16</v>
      </c>
      <c r="D3" s="17" t="s">
        <v>17</v>
      </c>
      <c r="E3" s="17" t="s">
        <v>18</v>
      </c>
      <c r="F3" s="17" t="s">
        <v>19</v>
      </c>
      <c r="G3" s="17" t="s">
        <v>20</v>
      </c>
      <c r="H3" s="17" t="s">
        <v>21</v>
      </c>
      <c r="I3" s="17" t="s">
        <v>22</v>
      </c>
      <c r="J3" s="17" t="s">
        <v>23</v>
      </c>
      <c r="K3" s="17" t="s">
        <v>24</v>
      </c>
      <c r="L3" s="17" t="s">
        <v>102</v>
      </c>
      <c r="M3" s="17" t="s">
        <v>103</v>
      </c>
      <c r="N3" s="17" t="s">
        <v>104</v>
      </c>
      <c r="O3" s="17" t="s">
        <v>105</v>
      </c>
      <c r="P3" s="17" t="s">
        <v>106</v>
      </c>
      <c r="Q3" s="17" t="s">
        <v>107</v>
      </c>
      <c r="R3" s="17" t="s">
        <v>108</v>
      </c>
      <c r="S3" s="17" t="s">
        <v>109</v>
      </c>
      <c r="T3" s="69"/>
      <c r="U3" s="15"/>
    </row>
    <row r="4" spans="1:21" ht="18.75" customHeight="1" x14ac:dyDescent="0.25">
      <c r="A4" s="21" t="s">
        <v>50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6">
        <f>SUM(B4:S4)</f>
        <v>0</v>
      </c>
      <c r="U4" s="15"/>
    </row>
    <row r="5" spans="1:21" ht="18.75" customHeight="1" x14ac:dyDescent="0.25">
      <c r="A5" s="21" t="s">
        <v>43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6">
        <f t="shared" ref="T5:T15" si="0">SUM(B5:S5)</f>
        <v>0</v>
      </c>
      <c r="U5" s="15"/>
    </row>
    <row r="6" spans="1:21" ht="18.75" customHeight="1" x14ac:dyDescent="0.25">
      <c r="A6" s="21" t="s">
        <v>51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6">
        <f t="shared" si="0"/>
        <v>0</v>
      </c>
      <c r="U6" s="15"/>
    </row>
    <row r="7" spans="1:21" ht="18.75" customHeight="1" x14ac:dyDescent="0.25">
      <c r="A7" s="21" t="s">
        <v>44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6">
        <f t="shared" si="0"/>
        <v>0</v>
      </c>
      <c r="U7" s="15"/>
    </row>
    <row r="8" spans="1:21" ht="18.75" customHeight="1" x14ac:dyDescent="0.25">
      <c r="A8" s="21" t="s">
        <v>49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6">
        <f t="shared" si="0"/>
        <v>0</v>
      </c>
      <c r="U8" s="15"/>
    </row>
    <row r="9" spans="1:21" ht="18.75" customHeight="1" x14ac:dyDescent="0.25">
      <c r="A9" s="21" t="s">
        <v>47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6">
        <f t="shared" si="0"/>
        <v>0</v>
      </c>
      <c r="U9" s="15"/>
    </row>
    <row r="10" spans="1:21" ht="18.75" customHeight="1" x14ac:dyDescent="0.25">
      <c r="A10" s="21" t="s">
        <v>45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6">
        <f t="shared" si="0"/>
        <v>0</v>
      </c>
      <c r="U10" s="15"/>
    </row>
    <row r="11" spans="1:21" ht="18.75" customHeight="1" x14ac:dyDescent="0.25">
      <c r="A11" s="21" t="s">
        <v>46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6">
        <f t="shared" si="0"/>
        <v>0</v>
      </c>
      <c r="U11" s="15"/>
    </row>
    <row r="12" spans="1:21" ht="18.75" customHeight="1" x14ac:dyDescent="0.25">
      <c r="A12" s="21" t="s">
        <v>48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6">
        <f t="shared" si="0"/>
        <v>0</v>
      </c>
      <c r="U12" s="15"/>
    </row>
    <row r="13" spans="1:21" ht="18.75" customHeight="1" x14ac:dyDescent="0.2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16">
        <f t="shared" si="0"/>
        <v>0</v>
      </c>
      <c r="U13" s="15"/>
    </row>
    <row r="14" spans="1:21" ht="18.75" customHeight="1" x14ac:dyDescent="0.25">
      <c r="A14" s="21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6">
        <f t="shared" si="0"/>
        <v>0</v>
      </c>
      <c r="U14" s="15"/>
    </row>
    <row r="15" spans="1:21" ht="18.75" customHeight="1" x14ac:dyDescent="0.25">
      <c r="A15" s="21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16">
        <f t="shared" si="0"/>
        <v>0</v>
      </c>
      <c r="U15" s="15"/>
    </row>
    <row r="16" spans="1:21" ht="18.75" customHeight="1" x14ac:dyDescent="0.25">
      <c r="A16" s="18" t="s">
        <v>1</v>
      </c>
      <c r="B16" s="19">
        <f t="shared" ref="B16:T16" si="1">SUM(B4:B15)</f>
        <v>0</v>
      </c>
      <c r="C16" s="19">
        <f t="shared" si="1"/>
        <v>0</v>
      </c>
      <c r="D16" s="19">
        <f t="shared" si="1"/>
        <v>0</v>
      </c>
      <c r="E16" s="19">
        <f t="shared" si="1"/>
        <v>0</v>
      </c>
      <c r="F16" s="19">
        <f t="shared" si="1"/>
        <v>0</v>
      </c>
      <c r="G16" s="19">
        <f t="shared" si="1"/>
        <v>0</v>
      </c>
      <c r="H16" s="19">
        <f t="shared" si="1"/>
        <v>0</v>
      </c>
      <c r="I16" s="19">
        <f t="shared" si="1"/>
        <v>0</v>
      </c>
      <c r="J16" s="19">
        <f t="shared" si="1"/>
        <v>0</v>
      </c>
      <c r="K16" s="19">
        <f t="shared" si="1"/>
        <v>0</v>
      </c>
      <c r="L16" s="19">
        <f t="shared" si="1"/>
        <v>0</v>
      </c>
      <c r="M16" s="19">
        <f t="shared" si="1"/>
        <v>0</v>
      </c>
      <c r="N16" s="19">
        <f t="shared" si="1"/>
        <v>0</v>
      </c>
      <c r="O16" s="19">
        <f t="shared" si="1"/>
        <v>0</v>
      </c>
      <c r="P16" s="19">
        <f t="shared" si="1"/>
        <v>0</v>
      </c>
      <c r="Q16" s="19">
        <f t="shared" si="1"/>
        <v>0</v>
      </c>
      <c r="R16" s="19">
        <f t="shared" si="1"/>
        <v>0</v>
      </c>
      <c r="S16" s="19">
        <f t="shared" si="1"/>
        <v>0</v>
      </c>
      <c r="T16" s="19">
        <f t="shared" si="1"/>
        <v>0</v>
      </c>
      <c r="U16" s="15"/>
    </row>
    <row r="17" spans="1:21" ht="18.75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</sheetData>
  <sheetProtection password="CA9C" sheet="1" objects="1" scenarios="1"/>
  <sortState ref="A4:A15">
    <sortCondition ref="A4"/>
  </sortState>
  <mergeCells count="4">
    <mergeCell ref="A1:T1"/>
    <mergeCell ref="A2:A3"/>
    <mergeCell ref="B2:S2"/>
    <mergeCell ref="T2:T3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showRowColHeaders="0" workbookViewId="0">
      <selection activeCell="B4" sqref="B4"/>
    </sheetView>
  </sheetViews>
  <sheetFormatPr defaultColWidth="9.140625" defaultRowHeight="15" x14ac:dyDescent="0.25"/>
  <cols>
    <col min="1" max="1" width="40.140625" style="1" customWidth="1"/>
    <col min="2" max="19" width="11.7109375" style="1" customWidth="1"/>
    <col min="20" max="20" width="13.7109375" style="1" customWidth="1"/>
    <col min="21" max="22" width="11.140625" style="1" customWidth="1"/>
    <col min="23" max="16384" width="9.140625" style="1"/>
  </cols>
  <sheetData>
    <row r="1" spans="1:21" ht="27.75" customHeight="1" x14ac:dyDescent="0.25">
      <c r="A1" s="72" t="s">
        <v>52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1" ht="20.25" customHeight="1" x14ac:dyDescent="0.25">
      <c r="A2" s="69" t="s">
        <v>2</v>
      </c>
      <c r="B2" s="73" t="s">
        <v>27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69" t="s">
        <v>1</v>
      </c>
      <c r="U2" s="15"/>
    </row>
    <row r="3" spans="1:21" ht="18.75" customHeight="1" x14ac:dyDescent="0.25">
      <c r="A3" s="69"/>
      <c r="B3" s="17" t="s">
        <v>15</v>
      </c>
      <c r="C3" s="17" t="s">
        <v>16</v>
      </c>
      <c r="D3" s="17" t="s">
        <v>17</v>
      </c>
      <c r="E3" s="17" t="s">
        <v>18</v>
      </c>
      <c r="F3" s="17" t="s">
        <v>19</v>
      </c>
      <c r="G3" s="17" t="s">
        <v>20</v>
      </c>
      <c r="H3" s="17" t="s">
        <v>21</v>
      </c>
      <c r="I3" s="17" t="s">
        <v>22</v>
      </c>
      <c r="J3" s="17" t="s">
        <v>23</v>
      </c>
      <c r="K3" s="17" t="s">
        <v>24</v>
      </c>
      <c r="L3" s="17" t="s">
        <v>102</v>
      </c>
      <c r="M3" s="17" t="s">
        <v>103</v>
      </c>
      <c r="N3" s="17" t="s">
        <v>104</v>
      </c>
      <c r="O3" s="17" t="s">
        <v>105</v>
      </c>
      <c r="P3" s="17" t="s">
        <v>106</v>
      </c>
      <c r="Q3" s="17" t="s">
        <v>107</v>
      </c>
      <c r="R3" s="17" t="s">
        <v>108</v>
      </c>
      <c r="S3" s="17" t="s">
        <v>109</v>
      </c>
      <c r="T3" s="69"/>
      <c r="U3" s="15"/>
    </row>
    <row r="4" spans="1:21" ht="18.75" customHeight="1" x14ac:dyDescent="0.25">
      <c r="A4" s="21" t="s">
        <v>56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6">
        <f>SUM(B4:S4)</f>
        <v>0</v>
      </c>
      <c r="U4" s="15"/>
    </row>
    <row r="5" spans="1:21" ht="18.75" customHeight="1" x14ac:dyDescent="0.25">
      <c r="A5" s="21" t="s">
        <v>57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6">
        <f t="shared" ref="T5:T12" si="0">SUM(B5:S5)</f>
        <v>0</v>
      </c>
      <c r="U5" s="15"/>
    </row>
    <row r="6" spans="1:21" ht="18.75" customHeight="1" x14ac:dyDescent="0.25">
      <c r="A6" s="21" t="s">
        <v>53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6">
        <f t="shared" si="0"/>
        <v>0</v>
      </c>
      <c r="U6" s="15"/>
    </row>
    <row r="7" spans="1:21" ht="18.75" customHeight="1" x14ac:dyDescent="0.25">
      <c r="A7" s="21" t="s">
        <v>54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6">
        <f t="shared" si="0"/>
        <v>0</v>
      </c>
      <c r="U7" s="15"/>
    </row>
    <row r="8" spans="1:21" ht="18.75" customHeight="1" x14ac:dyDescent="0.25">
      <c r="A8" s="21" t="s">
        <v>55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6">
        <f t="shared" si="0"/>
        <v>0</v>
      </c>
      <c r="U8" s="15"/>
    </row>
    <row r="9" spans="1:21" ht="18.75" customHeight="1" x14ac:dyDescent="0.25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6">
        <f t="shared" si="0"/>
        <v>0</v>
      </c>
      <c r="U9" s="15"/>
    </row>
    <row r="10" spans="1:21" ht="18.75" customHeight="1" x14ac:dyDescent="0.2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6">
        <f t="shared" si="0"/>
        <v>0</v>
      </c>
      <c r="U10" s="15"/>
    </row>
    <row r="11" spans="1:21" ht="18.75" customHeight="1" x14ac:dyDescent="0.25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6">
        <f t="shared" si="0"/>
        <v>0</v>
      </c>
      <c r="U11" s="15"/>
    </row>
    <row r="12" spans="1:21" ht="18.75" customHeight="1" x14ac:dyDescent="0.25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6">
        <f t="shared" si="0"/>
        <v>0</v>
      </c>
      <c r="U12" s="15"/>
    </row>
    <row r="13" spans="1:21" ht="18.75" customHeight="1" x14ac:dyDescent="0.25">
      <c r="A13" s="18" t="s">
        <v>1</v>
      </c>
      <c r="B13" s="19">
        <f t="shared" ref="B13:T13" si="1">SUM(B4:B12)</f>
        <v>0</v>
      </c>
      <c r="C13" s="19">
        <f t="shared" si="1"/>
        <v>0</v>
      </c>
      <c r="D13" s="19">
        <f t="shared" si="1"/>
        <v>0</v>
      </c>
      <c r="E13" s="19">
        <f t="shared" si="1"/>
        <v>0</v>
      </c>
      <c r="F13" s="19">
        <f t="shared" si="1"/>
        <v>0</v>
      </c>
      <c r="G13" s="19">
        <f t="shared" si="1"/>
        <v>0</v>
      </c>
      <c r="H13" s="19">
        <f t="shared" si="1"/>
        <v>0</v>
      </c>
      <c r="I13" s="19">
        <f t="shared" si="1"/>
        <v>0</v>
      </c>
      <c r="J13" s="19">
        <f t="shared" si="1"/>
        <v>0</v>
      </c>
      <c r="K13" s="19">
        <f t="shared" si="1"/>
        <v>0</v>
      </c>
      <c r="L13" s="19">
        <f t="shared" si="1"/>
        <v>0</v>
      </c>
      <c r="M13" s="19">
        <f t="shared" si="1"/>
        <v>0</v>
      </c>
      <c r="N13" s="19">
        <f t="shared" si="1"/>
        <v>0</v>
      </c>
      <c r="O13" s="19">
        <f t="shared" si="1"/>
        <v>0</v>
      </c>
      <c r="P13" s="19">
        <f t="shared" si="1"/>
        <v>0</v>
      </c>
      <c r="Q13" s="19">
        <f t="shared" si="1"/>
        <v>0</v>
      </c>
      <c r="R13" s="19">
        <f t="shared" si="1"/>
        <v>0</v>
      </c>
      <c r="S13" s="19">
        <f t="shared" si="1"/>
        <v>0</v>
      </c>
      <c r="T13" s="19">
        <f t="shared" si="1"/>
        <v>0</v>
      </c>
      <c r="U13" s="15"/>
    </row>
    <row r="14" spans="1:21" ht="18.7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</sheetData>
  <sheetProtection password="CA9C" sheet="1" objects="1" scenarios="1"/>
  <sortState ref="A4:A15">
    <sortCondition ref="A4"/>
  </sortState>
  <mergeCells count="4">
    <mergeCell ref="A1:T1"/>
    <mergeCell ref="A2:A3"/>
    <mergeCell ref="B2:S2"/>
    <mergeCell ref="T2:T3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showGridLines="0" showRowColHeaders="0" workbookViewId="0">
      <selection activeCell="B4" sqref="B4"/>
    </sheetView>
  </sheetViews>
  <sheetFormatPr defaultColWidth="9.140625" defaultRowHeight="15" x14ac:dyDescent="0.25"/>
  <cols>
    <col min="1" max="1" width="40.140625" style="1" customWidth="1"/>
    <col min="2" max="19" width="11.7109375" style="1" customWidth="1"/>
    <col min="20" max="20" width="13.7109375" style="1" customWidth="1"/>
    <col min="21" max="22" width="11.140625" style="1" customWidth="1"/>
    <col min="23" max="16384" width="9.140625" style="1"/>
  </cols>
  <sheetData>
    <row r="1" spans="1:21" ht="27.75" customHeight="1" x14ac:dyDescent="0.25">
      <c r="A1" s="72" t="s">
        <v>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1" ht="20.25" customHeight="1" x14ac:dyDescent="0.25">
      <c r="A2" s="69" t="s">
        <v>2</v>
      </c>
      <c r="B2" s="73" t="s">
        <v>27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69" t="s">
        <v>1</v>
      </c>
      <c r="U2" s="15"/>
    </row>
    <row r="3" spans="1:21" ht="18.75" customHeight="1" x14ac:dyDescent="0.25">
      <c r="A3" s="69"/>
      <c r="B3" s="17" t="s">
        <v>15</v>
      </c>
      <c r="C3" s="17" t="s">
        <v>16</v>
      </c>
      <c r="D3" s="17" t="s">
        <v>17</v>
      </c>
      <c r="E3" s="17" t="s">
        <v>18</v>
      </c>
      <c r="F3" s="17" t="s">
        <v>19</v>
      </c>
      <c r="G3" s="17" t="s">
        <v>20</v>
      </c>
      <c r="H3" s="17" t="s">
        <v>21</v>
      </c>
      <c r="I3" s="17" t="s">
        <v>22</v>
      </c>
      <c r="J3" s="17" t="s">
        <v>23</v>
      </c>
      <c r="K3" s="17" t="s">
        <v>24</v>
      </c>
      <c r="L3" s="17" t="s">
        <v>102</v>
      </c>
      <c r="M3" s="17" t="s">
        <v>103</v>
      </c>
      <c r="N3" s="17" t="s">
        <v>104</v>
      </c>
      <c r="O3" s="17" t="s">
        <v>105</v>
      </c>
      <c r="P3" s="17" t="s">
        <v>106</v>
      </c>
      <c r="Q3" s="17" t="s">
        <v>107</v>
      </c>
      <c r="R3" s="17" t="s">
        <v>108</v>
      </c>
      <c r="S3" s="17" t="s">
        <v>109</v>
      </c>
      <c r="T3" s="69"/>
      <c r="U3" s="15"/>
    </row>
    <row r="4" spans="1:21" ht="18.75" customHeight="1" x14ac:dyDescent="0.25">
      <c r="A4" s="21" t="s">
        <v>58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6">
        <f>SUM(B4:S4)</f>
        <v>0</v>
      </c>
      <c r="U4" s="15"/>
    </row>
    <row r="5" spans="1:21" ht="18.75" customHeight="1" x14ac:dyDescent="0.25">
      <c r="A5" s="21" t="s">
        <v>59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6">
        <f t="shared" ref="T5:T12" si="0">SUM(B5:S5)</f>
        <v>0</v>
      </c>
      <c r="U5" s="15"/>
    </row>
    <row r="6" spans="1:21" ht="18.75" customHeight="1" x14ac:dyDescent="0.25">
      <c r="A6" s="21" t="s">
        <v>60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6">
        <f t="shared" si="0"/>
        <v>0</v>
      </c>
      <c r="U6" s="15"/>
    </row>
    <row r="7" spans="1:21" ht="18.75" customHeight="1" x14ac:dyDescent="0.25">
      <c r="A7" s="21" t="s">
        <v>62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6">
        <f t="shared" si="0"/>
        <v>0</v>
      </c>
      <c r="U7" s="15"/>
    </row>
    <row r="8" spans="1:21" ht="18.75" customHeight="1" x14ac:dyDescent="0.25">
      <c r="A8" s="21" t="s">
        <v>61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6">
        <f t="shared" si="0"/>
        <v>0</v>
      </c>
      <c r="U8" s="15"/>
    </row>
    <row r="9" spans="1:21" ht="18.75" customHeight="1" x14ac:dyDescent="0.25">
      <c r="A9" s="23" t="s">
        <v>63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6">
        <f t="shared" si="0"/>
        <v>0</v>
      </c>
      <c r="U9" s="15"/>
    </row>
    <row r="10" spans="1:21" ht="18.75" customHeight="1" x14ac:dyDescent="0.2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6">
        <f t="shared" si="0"/>
        <v>0</v>
      </c>
      <c r="U10" s="15"/>
    </row>
    <row r="11" spans="1:21" ht="18.75" customHeight="1" x14ac:dyDescent="0.25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6">
        <f t="shared" si="0"/>
        <v>0</v>
      </c>
      <c r="U11" s="15"/>
    </row>
    <row r="12" spans="1:21" ht="18.75" customHeight="1" x14ac:dyDescent="0.25">
      <c r="A12" s="21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6">
        <f t="shared" si="0"/>
        <v>0</v>
      </c>
      <c r="U12" s="15"/>
    </row>
    <row r="13" spans="1:21" ht="18.75" customHeight="1" x14ac:dyDescent="0.25">
      <c r="A13" s="18" t="s">
        <v>1</v>
      </c>
      <c r="B13" s="19">
        <f t="shared" ref="B13:T13" si="1">SUM(B4:B12)</f>
        <v>0</v>
      </c>
      <c r="C13" s="19">
        <f t="shared" si="1"/>
        <v>0</v>
      </c>
      <c r="D13" s="19">
        <f t="shared" si="1"/>
        <v>0</v>
      </c>
      <c r="E13" s="19">
        <f t="shared" si="1"/>
        <v>0</v>
      </c>
      <c r="F13" s="19">
        <f t="shared" si="1"/>
        <v>0</v>
      </c>
      <c r="G13" s="19">
        <f t="shared" si="1"/>
        <v>0</v>
      </c>
      <c r="H13" s="19">
        <f t="shared" si="1"/>
        <v>0</v>
      </c>
      <c r="I13" s="19">
        <f t="shared" si="1"/>
        <v>0</v>
      </c>
      <c r="J13" s="19">
        <f t="shared" si="1"/>
        <v>0</v>
      </c>
      <c r="K13" s="19">
        <f t="shared" si="1"/>
        <v>0</v>
      </c>
      <c r="L13" s="19">
        <f t="shared" si="1"/>
        <v>0</v>
      </c>
      <c r="M13" s="19">
        <f t="shared" si="1"/>
        <v>0</v>
      </c>
      <c r="N13" s="19">
        <f t="shared" si="1"/>
        <v>0</v>
      </c>
      <c r="O13" s="19">
        <f t="shared" si="1"/>
        <v>0</v>
      </c>
      <c r="P13" s="19">
        <f t="shared" si="1"/>
        <v>0</v>
      </c>
      <c r="Q13" s="19">
        <f t="shared" si="1"/>
        <v>0</v>
      </c>
      <c r="R13" s="19">
        <f t="shared" si="1"/>
        <v>0</v>
      </c>
      <c r="S13" s="19">
        <f t="shared" si="1"/>
        <v>0</v>
      </c>
      <c r="T13" s="19">
        <f t="shared" si="1"/>
        <v>0</v>
      </c>
      <c r="U13" s="15"/>
    </row>
    <row r="14" spans="1:21" ht="18.7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</sheetData>
  <sheetProtection password="CA9C" sheet="1" objects="1" scenarios="1"/>
  <mergeCells count="4">
    <mergeCell ref="A1:T1"/>
    <mergeCell ref="A2:A3"/>
    <mergeCell ref="B2:S2"/>
    <mergeCell ref="T2:T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showGridLines="0" showRowColHeaders="0" workbookViewId="0">
      <selection activeCell="B4" sqref="B4"/>
    </sheetView>
  </sheetViews>
  <sheetFormatPr defaultColWidth="9.140625" defaultRowHeight="15" x14ac:dyDescent="0.25"/>
  <cols>
    <col min="1" max="1" width="40.140625" style="1" customWidth="1"/>
    <col min="2" max="19" width="11.7109375" style="1" customWidth="1"/>
    <col min="20" max="20" width="13.7109375" style="1" customWidth="1"/>
    <col min="21" max="22" width="11.140625" style="1" customWidth="1"/>
    <col min="23" max="16384" width="9.140625" style="1"/>
  </cols>
  <sheetData>
    <row r="1" spans="1:21" ht="27.75" customHeight="1" x14ac:dyDescent="0.25">
      <c r="A1" s="72" t="s">
        <v>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</row>
    <row r="2" spans="1:21" ht="20.25" customHeight="1" x14ac:dyDescent="0.25">
      <c r="A2" s="69" t="s">
        <v>2</v>
      </c>
      <c r="B2" s="73" t="s">
        <v>27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69" t="s">
        <v>1</v>
      </c>
      <c r="U2" s="15"/>
    </row>
    <row r="3" spans="1:21" ht="18.75" customHeight="1" x14ac:dyDescent="0.25">
      <c r="A3" s="69"/>
      <c r="B3" s="17" t="s">
        <v>15</v>
      </c>
      <c r="C3" s="17" t="s">
        <v>16</v>
      </c>
      <c r="D3" s="17" t="s">
        <v>17</v>
      </c>
      <c r="E3" s="17" t="s">
        <v>18</v>
      </c>
      <c r="F3" s="17" t="s">
        <v>19</v>
      </c>
      <c r="G3" s="17" t="s">
        <v>20</v>
      </c>
      <c r="H3" s="17" t="s">
        <v>21</v>
      </c>
      <c r="I3" s="17" t="s">
        <v>22</v>
      </c>
      <c r="J3" s="17" t="s">
        <v>23</v>
      </c>
      <c r="K3" s="17" t="s">
        <v>24</v>
      </c>
      <c r="L3" s="17" t="s">
        <v>102</v>
      </c>
      <c r="M3" s="17" t="s">
        <v>103</v>
      </c>
      <c r="N3" s="17" t="s">
        <v>104</v>
      </c>
      <c r="O3" s="17" t="s">
        <v>105</v>
      </c>
      <c r="P3" s="17" t="s">
        <v>106</v>
      </c>
      <c r="Q3" s="17" t="s">
        <v>107</v>
      </c>
      <c r="R3" s="17" t="s">
        <v>108</v>
      </c>
      <c r="S3" s="17" t="s">
        <v>109</v>
      </c>
      <c r="T3" s="69"/>
      <c r="U3" s="15"/>
    </row>
    <row r="4" spans="1:21" ht="18.75" customHeight="1" x14ac:dyDescent="0.25">
      <c r="A4" s="21" t="s">
        <v>67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6">
        <f>SUM(B4:S4)</f>
        <v>0</v>
      </c>
      <c r="U4" s="15"/>
    </row>
    <row r="5" spans="1:21" ht="18.75" customHeight="1" x14ac:dyDescent="0.25">
      <c r="A5" s="21" t="s">
        <v>76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16">
        <f t="shared" ref="T5:T11" si="0">SUM(B5:S5)</f>
        <v>0</v>
      </c>
      <c r="U5" s="15"/>
    </row>
    <row r="6" spans="1:21" ht="18.75" customHeight="1" x14ac:dyDescent="0.25">
      <c r="A6" s="21" t="s">
        <v>77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6">
        <f t="shared" si="0"/>
        <v>0</v>
      </c>
      <c r="U6" s="15"/>
    </row>
    <row r="7" spans="1:21" ht="18.75" customHeight="1" x14ac:dyDescent="0.25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16">
        <f t="shared" si="0"/>
        <v>0</v>
      </c>
      <c r="U7" s="15"/>
    </row>
    <row r="8" spans="1:21" ht="18.75" customHeight="1" x14ac:dyDescent="0.2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16">
        <f t="shared" si="0"/>
        <v>0</v>
      </c>
      <c r="U8" s="15"/>
    </row>
    <row r="9" spans="1:21" ht="18.75" customHeight="1" x14ac:dyDescent="0.25">
      <c r="A9" s="23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16">
        <f t="shared" si="0"/>
        <v>0</v>
      </c>
      <c r="U9" s="15"/>
    </row>
    <row r="10" spans="1:21" ht="18.75" customHeight="1" x14ac:dyDescent="0.25">
      <c r="A10" s="2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6">
        <f t="shared" si="0"/>
        <v>0</v>
      </c>
      <c r="U10" s="15"/>
    </row>
    <row r="11" spans="1:21" ht="18.75" customHeight="1" x14ac:dyDescent="0.25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16">
        <f t="shared" si="0"/>
        <v>0</v>
      </c>
      <c r="U11" s="15"/>
    </row>
    <row r="12" spans="1:21" ht="18.75" customHeight="1" x14ac:dyDescent="0.25">
      <c r="A12" s="18" t="s">
        <v>1</v>
      </c>
      <c r="B12" s="19">
        <f t="shared" ref="B12:T12" si="1">SUM(B4:B11)</f>
        <v>0</v>
      </c>
      <c r="C12" s="19">
        <f t="shared" si="1"/>
        <v>0</v>
      </c>
      <c r="D12" s="19">
        <f t="shared" si="1"/>
        <v>0</v>
      </c>
      <c r="E12" s="19">
        <f t="shared" si="1"/>
        <v>0</v>
      </c>
      <c r="F12" s="19">
        <f t="shared" si="1"/>
        <v>0</v>
      </c>
      <c r="G12" s="19">
        <f t="shared" si="1"/>
        <v>0</v>
      </c>
      <c r="H12" s="19">
        <f t="shared" si="1"/>
        <v>0</v>
      </c>
      <c r="I12" s="19">
        <f t="shared" si="1"/>
        <v>0</v>
      </c>
      <c r="J12" s="19">
        <f t="shared" si="1"/>
        <v>0</v>
      </c>
      <c r="K12" s="19">
        <f t="shared" si="1"/>
        <v>0</v>
      </c>
      <c r="L12" s="19">
        <f t="shared" si="1"/>
        <v>0</v>
      </c>
      <c r="M12" s="19">
        <f t="shared" si="1"/>
        <v>0</v>
      </c>
      <c r="N12" s="19">
        <f t="shared" si="1"/>
        <v>0</v>
      </c>
      <c r="O12" s="19">
        <f t="shared" si="1"/>
        <v>0</v>
      </c>
      <c r="P12" s="19">
        <f t="shared" si="1"/>
        <v>0</v>
      </c>
      <c r="Q12" s="19">
        <f t="shared" si="1"/>
        <v>0</v>
      </c>
      <c r="R12" s="19">
        <f t="shared" si="1"/>
        <v>0</v>
      </c>
      <c r="S12" s="19">
        <f t="shared" si="1"/>
        <v>0</v>
      </c>
      <c r="T12" s="19">
        <f t="shared" si="1"/>
        <v>0</v>
      </c>
      <c r="U12" s="15"/>
    </row>
    <row r="13" spans="1:21" ht="18.7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</sheetData>
  <sheetProtection password="CA9C" sheet="1" objects="1" scenarios="1"/>
  <mergeCells count="4">
    <mergeCell ref="A1:T1"/>
    <mergeCell ref="A2:A3"/>
    <mergeCell ref="B2:S2"/>
    <mergeCell ref="T2:T3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2</vt:i4>
      </vt:variant>
    </vt:vector>
  </HeadingPairs>
  <TitlesOfParts>
    <vt:vector size="14" baseType="lpstr">
      <vt:lpstr>HOME</vt:lpstr>
      <vt:lpstr>Recursos Captado</vt:lpstr>
      <vt:lpstr>Planejamento</vt:lpstr>
      <vt:lpstr>Recursos Humanos</vt:lpstr>
      <vt:lpstr>Bens de Consumo</vt:lpstr>
      <vt:lpstr>Comunicação</vt:lpstr>
      <vt:lpstr>Custos Indireto</vt:lpstr>
      <vt:lpstr>Bens Permanentes</vt:lpstr>
      <vt:lpstr>Eventos</vt:lpstr>
      <vt:lpstr>Sv Terceiros</vt:lpstr>
      <vt:lpstr>Transportes</vt:lpstr>
      <vt:lpstr>Outras Despesas</vt:lpstr>
      <vt:lpstr>Planejamento!Area_de_impressao</vt:lpstr>
      <vt:lpstr>'Recursos Humanos'!Area_de_impressao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</dc:creator>
  <cp:lastModifiedBy>SIMONE MARIA</cp:lastModifiedBy>
  <cp:lastPrinted>2024-06-04T15:31:54Z</cp:lastPrinted>
  <dcterms:created xsi:type="dcterms:W3CDTF">2022-04-10T14:39:24Z</dcterms:created>
  <dcterms:modified xsi:type="dcterms:W3CDTF">2024-07-05T17:19:55Z</dcterms:modified>
</cp:coreProperties>
</file>